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hidePivotFieldList="1" defaultThemeVersion="166925"/>
  <mc:AlternateContent xmlns:mc="http://schemas.openxmlformats.org/markup-compatibility/2006">
    <mc:Choice Requires="x15">
      <x15ac:absPath xmlns:x15ac="http://schemas.microsoft.com/office/spreadsheetml/2010/11/ac" url="https://vide-my.sharepoint.com/personal/marisk_varam_gov_lv/Documents/Documents/2026_vadība/kontroles/2026_Kontroles uzdevumi/Infozinojums uz TAP/saskaņošana/gala redakcija pēc VSS uz MK/"/>
    </mc:Choice>
  </mc:AlternateContent>
  <xr:revisionPtr revIDLastSave="9" documentId="8_{6DF63CB2-9DFF-4162-AD8B-F1073143EADD}" xr6:coauthVersionLast="47" xr6:coauthVersionMax="47" xr10:uidLastSave="{03ED65BD-C3AC-43D0-91B8-C10B433F17E2}"/>
  <bookViews>
    <workbookView xWindow="-120" yWindow="-120" windowWidth="29040" windowHeight="15720" tabRatio="901" xr2:uid="{71C24E4E-39CF-4E80-8487-1522922D478D}"/>
  </bookViews>
  <sheets>
    <sheet name="pašvaldību vajadzības" sheetId="13" r:id="rId1"/>
  </sheets>
  <definedNames>
    <definedName name="_xlnm._FilterDatabase" localSheetId="0" hidden="1">'pašvaldību vajadzības'!$B$2:$B$904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904" i="13" l="1"/>
  <c r="M365" i="13" l="1"/>
  <c r="M426" i="13"/>
  <c r="M352" i="13"/>
  <c r="M306" i="13"/>
  <c r="M55" i="1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Vilnis Voss</author>
    <author>tc={34B14FAF-9C1C-4482-AAEA-4ADD6E552248}</author>
  </authors>
  <commentList>
    <comment ref="N501" authorId="0" shapeId="0" xr:uid="{BBE6A483-CC43-44EC-8DCE-039D66A7BDC2}">
      <text>
        <r>
          <rPr>
            <b/>
            <sz val="9"/>
            <color indexed="81"/>
            <rFont val="Tahoma"/>
            <family val="2"/>
            <charset val="186"/>
          </rPr>
          <t>Vilnis Voss:</t>
        </r>
        <r>
          <rPr>
            <sz val="9"/>
            <color indexed="81"/>
            <rFont val="Tahoma"/>
            <family val="2"/>
            <charset val="186"/>
          </rPr>
          <t xml:space="preserve">
Projekts vēl izstrādē</t>
        </r>
      </text>
    </comment>
    <comment ref="N502" authorId="0" shapeId="0" xr:uid="{F6A03667-4513-41C9-AF8F-834D84A04684}">
      <text>
        <r>
          <rPr>
            <b/>
            <sz val="9"/>
            <color indexed="81"/>
            <rFont val="Tahoma"/>
            <family val="2"/>
            <charset val="186"/>
          </rPr>
          <t>Vilnis Voss:</t>
        </r>
        <r>
          <rPr>
            <sz val="9"/>
            <color indexed="81"/>
            <rFont val="Tahoma"/>
            <family val="2"/>
            <charset val="186"/>
          </rPr>
          <t xml:space="preserve">
Projekts ir izstrādāts</t>
        </r>
      </text>
    </comment>
    <comment ref="N514" authorId="0" shapeId="0" xr:uid="{0FE35023-36C7-4A03-819B-D149B5617E3B}">
      <text>
        <r>
          <rPr>
            <b/>
            <sz val="9"/>
            <color indexed="81"/>
            <rFont val="Tahoma"/>
            <family val="2"/>
            <charset val="186"/>
          </rPr>
          <t>Vilnis Voss:</t>
        </r>
        <r>
          <rPr>
            <sz val="9"/>
            <color indexed="81"/>
            <rFont val="Tahoma"/>
            <family val="2"/>
            <charset val="186"/>
          </rPr>
          <t xml:space="preserve">
Diemžēl nav kontroltāmes</t>
        </r>
      </text>
    </comment>
    <comment ref="D534" authorId="1" shapeId="0" xr:uid="{34B14FAF-9C1C-4482-AAEA-4ADD6E552248}">
      <text>
        <t>[Threaded comment]
Your version of Excel allows you to read this threaded comment; however, any edits to it will get removed if the file is opened in a newer version of Excel. Learn more: https://go.microsoft.com/fwlink/?linkid=870924
Comment:
    Andris teica ielikt, bet nav ne jausmas par izmaksām utt.</t>
      </text>
    </comment>
  </commentList>
</comments>
</file>

<file path=xl/sharedStrings.xml><?xml version="1.0" encoding="utf-8"?>
<sst xmlns="http://schemas.openxmlformats.org/spreadsheetml/2006/main" count="5544" uniqueCount="2467">
  <si>
    <t>Pašvaldībām ar 2025. gadu nepieciešamās investīcijas ilgtspējīgas izglītības ekosistēmas projektiem</t>
  </si>
  <si>
    <t>PIEZĪMES</t>
  </si>
  <si>
    <r>
      <t xml:space="preserve">Pašvaldība
</t>
    </r>
    <r>
      <rPr>
        <b/>
        <i/>
        <sz val="12"/>
        <color theme="1"/>
        <rFont val="Calibri"/>
        <family val="2"/>
        <charset val="186"/>
        <scheme val="minor"/>
      </rPr>
      <t>(izvēlēties no saraksta)</t>
    </r>
  </si>
  <si>
    <t>Plānošanas reģions</t>
  </si>
  <si>
    <r>
      <t xml:space="preserve">Projekta/ darbības joma
</t>
    </r>
    <r>
      <rPr>
        <b/>
        <i/>
        <sz val="12"/>
        <color rgb="FF000000"/>
        <rFont val="Calibri"/>
        <family val="2"/>
        <charset val="186"/>
        <scheme val="minor"/>
      </rPr>
      <t>(izvēlēties no saraksta)</t>
    </r>
    <r>
      <rPr>
        <b/>
        <sz val="12"/>
        <color rgb="FF000000"/>
        <rFont val="Calibri"/>
        <family val="2"/>
        <charset val="186"/>
        <scheme val="minor"/>
      </rPr>
      <t>*</t>
    </r>
  </si>
  <si>
    <r>
      <t xml:space="preserve">Projekta/ darbības nosaukums 
</t>
    </r>
    <r>
      <rPr>
        <b/>
        <i/>
        <sz val="12"/>
        <color rgb="FF000000"/>
        <rFont val="Calibri"/>
        <family val="2"/>
        <charset val="186"/>
        <scheme val="minor"/>
      </rPr>
      <t>(prioritārā secībā)</t>
    </r>
  </si>
  <si>
    <t>Projekta/ darbības pamatojums (t.sk. norādīt, ja kādu skolu plāno reorganizēt, bet vēl nav lemts par reorganizāciju)</t>
  </si>
  <si>
    <t>Projekta/ darbības ietvaros veicamās aktivitātes</t>
  </si>
  <si>
    <t>Projekta/ darbības rezultāti (t.sk. autobusu gadījumā - vietu skaits, ceļa gadījumā - ceļa garums no līdz)</t>
  </si>
  <si>
    <t>Prioritāte</t>
  </si>
  <si>
    <r>
      <t xml:space="preserve">Projekta/ darbības uzsākšanas gads
</t>
    </r>
    <r>
      <rPr>
        <b/>
        <i/>
        <sz val="12"/>
        <color rgb="FF000000"/>
        <rFont val="Calibri"/>
        <family val="2"/>
        <charset val="186"/>
        <scheme val="minor"/>
      </rPr>
      <t>(izvēlēties no saraksta)</t>
    </r>
  </si>
  <si>
    <r>
      <t xml:space="preserve">Projekta/ darbības pabeigšanas gads
</t>
    </r>
    <r>
      <rPr>
        <b/>
        <i/>
        <sz val="12"/>
        <color rgb="FF000000"/>
        <rFont val="Calibri"/>
        <family val="2"/>
        <charset val="186"/>
        <scheme val="minor"/>
      </rPr>
      <t>(izvēlēties no saraksta)</t>
    </r>
  </si>
  <si>
    <r>
      <t xml:space="preserve">Projekta/ darbības izmaksas, </t>
    </r>
    <r>
      <rPr>
        <b/>
        <i/>
        <sz val="12"/>
        <color rgb="FF000000"/>
        <rFont val="Calibri"/>
        <family val="2"/>
        <charset val="186"/>
        <scheme val="minor"/>
      </rPr>
      <t>euro</t>
    </r>
  </si>
  <si>
    <t>Projekta /darbības gatavība (piem., sagatavots projektēšanas uzdevums par būvniecības ieceres dokumentu sagatavošanu vai iesniegta būvvaldes izziņa, kas apliecina, ka iepriekš minētie dokumenti nav nepieciešami, iesniegta indikatīva būvdarbu izmaksu aplēse (tāme) u.c.)</t>
  </si>
  <si>
    <t>Papildu informācija</t>
  </si>
  <si>
    <t>Kontaktinformācija (e-pasta adrese, tālr.)</t>
  </si>
  <si>
    <t>Aizdevumu programma/AGP projekti. Saistīts ar plānoto objektu.</t>
  </si>
  <si>
    <t>Projekta kopējais finansējums, euro</t>
  </si>
  <si>
    <t>Papildus informācija</t>
  </si>
  <si>
    <t>Aizkraukles novada pašvaldība</t>
  </si>
  <si>
    <t>ZEMGALE</t>
  </si>
  <si>
    <t>izglītības iestāžu investīvciju projekti ilgstspējīgas pamatizglītības un vidējās izglītības funkcijas īstenošanai (t.sk. skolu sporta infrastruktūra)</t>
  </si>
  <si>
    <t>datortīkli, digitālie IT rīki</t>
  </si>
  <si>
    <t>Pamata un vispārējās Izglītības iestāžu datortīkla infrastruktūras uzlabošana</t>
  </si>
  <si>
    <t xml:space="preserve">Aizkraukles novada vidusskola; I.Gaiša Kokneses vidusskola; Jaunjelgavas vidusskola; Skrīveru Andreja Upīša vidusskola; Koknese pamatsskola- attīstības centrs; Seces pamatskola, Neretas Jāņa Jaunsudrabiņa vidusskola.  Plānots pazemināt pakāpi tām vidusskolām, kurām neizpildās kvantitatīvie rādītāji- Jaunjelgavas vidusskolu, Neretas Jāņa Jaunsudrabiņa vidusskolu, Pļaviņu vidusskolu, iespējams arī I.Gaiša Kokneses vidusskolu.Plānots likvidēt Pērses sākumskolu, apvienot Seces pamatskolu ar Seces pirmsskolas izglītības iestādi "Vasariņa". Par citu pamatskolu pakāpes pazemināšanu šobrīd netiek lemts, nogaidot uz pārejas perioda beigām. </t>
  </si>
  <si>
    <t xml:space="preserve">Mācību iekārtu  nepārtrauktas darbības nodrošināšana bezvadu datortīklā  infrastruktūras visā iestādes ēkā; </t>
  </si>
  <si>
    <t>Tiek nodrošināta stabila tīkla darbība, pārklājums un mazāks enerģijas patēriņš, nomainītas tehnoloģiski novecojušas iekārtas, paaugstināta energoefektivitāte; Tiek radītā mūsdienu izglītības prasībām atbilstoša vide, iespēja strādāt ar atbilstošām tehnoloģijām un iekārtām, kas nodrošina iespēju pielietot interaktīvas un efektīvas metodes priekšmetu apguvei.</t>
  </si>
  <si>
    <t>2022.g.Covid aizņēmumi:
Ilmāra Gaiša Kokneses vidusskolas iekštelpu vides uzlabošanas pasākumi</t>
  </si>
  <si>
    <t>cita veida investīcijas izglītības konkurētspējai (t.sk.mācību telpu aprīkojuma iegāde u.c.)</t>
  </si>
  <si>
    <t>Pirmsskolas Izglītības iestāžu datortīkla infrastruktūras izbūve</t>
  </si>
  <si>
    <t>Aizkraukles pagasta sākumskola; Skrīveru PII Sprīdītis un PII Saulēni; Kokneses PII Gundega; Aizkraukles PII Auseklītis, PII Saulīte, PII Zīlīte, Seces PII.  Tuvākajā laikā plānots Aizkraukles pagasta sākumskolu apvienot ar Aizkraukles novada vidusskolu. Aizkraukles pagasta sākumskolas ēku renovēt un uz to ( lielāka ietilpība) pārcelt Aizkraukles pirmsskolas izglītības iestādi "Saulīte" .</t>
  </si>
  <si>
    <t xml:space="preserve">Mācību iekārtu nepārtrauktas darbības nodrošināšana bezvadu datortīklā  infrastruktūras visā iestādes ēkā; </t>
  </si>
  <si>
    <t>ēkas energoefektivitāte</t>
  </si>
  <si>
    <t>Neretas Jāņa jaunsudrabiņa vidusskolas jumta remonts</t>
  </si>
  <si>
    <t>Jumta segums ir vecs un nolietojies, tas regulāri tek un ik gadu tiek labots, kas rada nesamērīgas uzturēšanas izmaksas. Jumta seguma nomaiņa samazinātu ikgadējās uzturēšanas izmaksas, kā arī paaugstinātu ēkas energoefektivitāti. Neretas J.Jaunsudrabiņa vidusskolai plānots pazemināt pakāpi uz pamatskolu.</t>
  </si>
  <si>
    <t xml:space="preserve">Plānots veikt Neretas Jāņa Jaunsudrabiņa vidusskolas jumta nomaiņu. </t>
  </si>
  <si>
    <t xml:space="preserve">Veikta jumta nomaiņa, samazinot tā uzuturēšanas izmaksas un ēkas energoefektivitāti. </t>
  </si>
  <si>
    <t>Ir tāme</t>
  </si>
  <si>
    <t>Sintija.sniedzite@aizkraukle.lv</t>
  </si>
  <si>
    <t>sporta infrastruktūra</t>
  </si>
  <si>
    <t xml:space="preserve">Stadiona seguma nomaiņa Neretā </t>
  </si>
  <si>
    <t>Stadiona segums ir nolietojies, ir nepieciešama tā nomaiņa, lai nodrošinātu sporta stundu kvalitatīvu organizēšanu.   Neretas J.Jaunsudrabiņa vidusskolai plānots pazemināt pakāpi uz pamatskolu.</t>
  </si>
  <si>
    <t>Plānots veikt stadiona seguma nomaiņu</t>
  </si>
  <si>
    <t>Plānots veikt stadiona seguma nomaiņa, nodrošināta kvalitatīva sporta stundu nodrošināšana.</t>
  </si>
  <si>
    <t>Jaunjelgavai projektēšanas uzdevums sagatavots.</t>
  </si>
  <si>
    <t xml:space="preserve">Mācību kabineta remonts un datorklases ierīkošana Neretas Jāņa Jaunsudrabiņa vidusskolā </t>
  </si>
  <si>
    <t>Atjaunot un aprīkot Neretas Jāņa Jaunsudrabiņa vidusskolu ar modernu datorklasi  mācību procesa kvalitātes uzlabošanai Neretas J.Jaunsudrabiņa vidusskolai plānots pazemināt pakāpi uz pamatskolu.</t>
  </si>
  <si>
    <t>Plānots veikt kabineta atjaunošanu un datorklases ierīkošanu</t>
  </si>
  <si>
    <t xml:space="preserve">Ierīkota datorklase, uzlabots mācību process un informācijas tehnoloģiju apguve. </t>
  </si>
  <si>
    <t>Stadiona seguma nomaiņa Jaunjelgavā</t>
  </si>
  <si>
    <t>Stadiona segums ir nolietojies, ir nepieciešama tā nomaiņa, lai nodrošinātu sporta stundu kvalitatīvu organizēšanu.  Jaunjelgavas vidusskolu plānots reorganizēt, pazeminot izglītības pakāpi uz pamatskolu</t>
  </si>
  <si>
    <t>Veikta stadiona seguma nomaiņa, nodrošināta kvalitatīva sporta stundu.</t>
  </si>
  <si>
    <t>virtuves bloks</t>
  </si>
  <si>
    <t>Skolas ēdnīcas remontdarbi Jaunjelgavas vidusskolā</t>
  </si>
  <si>
    <t xml:space="preserve"> Jaunjelgavas vidusskolu plānots reorganizēt, pazeminot izglītības pakāpi uz pamatskolu</t>
  </si>
  <si>
    <t>Nodrošināt higiēnas prasībam atbilstošu skolas ēdnīcas zonu, aprīkot ar nepieciešamajām iekārtām. Esošas telpas tehniski nolietotas.</t>
  </si>
  <si>
    <t>mācību aprīkojuma uzlabošana, t.sk. STEM</t>
  </si>
  <si>
    <t>STEM priekšmetu materiāli tehniskās bāzes papildināšana Neretas Jāņa Jaunsudrabiņa vidusskolā</t>
  </si>
  <si>
    <t>Neretas J.Jaunsudrabiņa vidusskolai plānots pazemināt pakāpi uz pamatskolu.</t>
  </si>
  <si>
    <t>A.Upīša Skrīveru vidusskolas dizaina un tehnoloģiju kabineta aprīkojums,  instrumenti un virtuves zona</t>
  </si>
  <si>
    <t>Aprīkot dizaina un tehnoloģiju kabinetu atbilstoši  metodikas"Skola 2030" prasībām, ieviešot drošu un mūsdienīgu mācību vidi, lai pilnvērtīgi apgūtu priekšmetus 5.-9.klasēm.Pašlaik tiek plānots, ka A.Upīša Skrīveru vidusskola saglabās vidusskolas statusu</t>
  </si>
  <si>
    <t>Nodrošināt iespēju apgūt mācību priekšmetus  vienlaicīgi vismaz 14 skolēniem vienā telpā, izmantojot drošu un mūsdienīgu aprīkojumu.</t>
  </si>
  <si>
    <t>Nodrošināt dizaina un tehnoloģiju priekšmetu apguvei:  Galdniecības instrumenti, darbarīki; galdniecības ēveļgaldi; mēbeles (galdi, krēslu u.c.) tāfeles, virtuves aprīkojums.</t>
  </si>
  <si>
    <t>Tāme sagatavota</t>
  </si>
  <si>
    <t>Liene.paukste.uzula@aizkraukle.lv;  T.29394972</t>
  </si>
  <si>
    <t>esošās ēkas/telpu remonts, labiekārtošana</t>
  </si>
  <si>
    <t>Telpu iekārtojums ABA nodarbībām Skrīvru Andreja Upīša vidusskolā</t>
  </si>
  <si>
    <t>Pašlaik tiek plānots, ka A.Upīša Skrīveru vidusskola saglabās vidusskolas statusu</t>
  </si>
  <si>
    <t>Telpas atjaunošanas darbi, telpas iekārtojums atbilstoši ABA nodarbību veikšanai</t>
  </si>
  <si>
    <t>Izveidotas telpas Skrīveru Andreja Upīša vidusskolā ABA nodarbību veikšanai</t>
  </si>
  <si>
    <t>valsts autoceļa sakārtošana</t>
  </si>
  <si>
    <t xml:space="preserve">P32 gājēju velo ietves turpinājuma 1480m garumā izbūve </t>
  </si>
  <si>
    <t>Izbūvēt drošu velo/gājēju ietves turpinājumu autoceļa P32 posmā  1480m garumā, tā nodrošinot mikromobilitāti Skrīveru pagasta ietvaros, lai skolēni droši sasniegtu skolu, interešu izglītības iestādi, sociālo dienestu, dzelzceļa staciju, autobusa pieturu, pastu, velonovietni, autostāvvietu. Iedzīvotājiem darba vietas un mājvietas.</t>
  </si>
  <si>
    <t xml:space="preserve">Mikromobilitātes nodrošināšana Skrīveru pagastā, Aizkraukles novadā. </t>
  </si>
  <si>
    <t>Izbūvēt drošu gājēju/velo ietves turpinājuma 1480m garumā LVC pārbūvējamā P32 autoceļa posma ietvaros “Valsts reģionālā autoceļa P32 Augšlīgatne – Skrīveri posma 71,165 – 73,63 km pārbūve”</t>
  </si>
  <si>
    <t>Projektēšanas uzdevums sagatavots. Būvprojekts plānots kopā ar LVC projektu.</t>
  </si>
  <si>
    <t>LVC būvprojekts izstrādāts 2024.gadā</t>
  </si>
  <si>
    <t>2022.g. Covid aizņēmumi:
1) Andreja Upīša ielas posmā no Sporta līdz Kastaņu ielai pārbūve Skrīveru pagastā, Aizkraukles novadā
2)  Ielu seguma atjaunošana Skrīveru pagastā, Aizkraukles novadā</t>
  </si>
  <si>
    <t>1) 115741
2) 292042</t>
  </si>
  <si>
    <t>Investīcijas tehnoloģiju pratības centra izveide Aizkraukles novada vidusskolā</t>
  </si>
  <si>
    <t>Izveidot tehnoloģiju centru ar eksakto zinātņu padziļinātu apguves aprīkojumu. Tiek plānots saglabāt vidusskolas statusu.</t>
  </si>
  <si>
    <t xml:space="preserve">Fizikas kabineta ar atsevišķu laboratoriju, dabaszinību kabineta, dizaina un tehnoloģiju kabinetu (4gb), datorikas kabineta (24 vietas), Robotikas un 3D laboratorijas, bibliotākas un lasītavas telpas, sanāksmju un pasākumu telpas (80-100 dalībniekiem) iekārtošana </t>
  </si>
  <si>
    <t>Izveidojot tehnoloģiju pratības centru, ANV kļūst par reģionāli nozīmīgu tehnoloģiju pratības centru gan skolēniem, gan pedagogiem</t>
  </si>
  <si>
    <t>ventilācija</t>
  </si>
  <si>
    <t>Ventilācijas sistēmas rekonstrukcija Aizkraukles novada vidusskolā</t>
  </si>
  <si>
    <t>Pārbūvēt vetilācijas sistēmu atbilstoši normatīviem aktiem un mūsdienu teholoģijām, veidojot higiēnas prasībām atbilstošu vidi izglītības iestādē</t>
  </si>
  <si>
    <t>Plānots izbūvēt ventilācijas sistēmu atbilstoši normatīvo aktu prasībām.</t>
  </si>
  <si>
    <t>Higiēnas prasībām atbilstoša ventilācijas sistēmas rekonstrukcija</t>
  </si>
  <si>
    <t>Siltumapgādes sistēmas rekonstrukcija Aizkraukles novada vidusskolā, Lāčplēša 21</t>
  </si>
  <si>
    <t>Pārbūvēt siltumapgādes sistēmu Aizkraukles novada vidusskolā, nodrošinot energoefektīvitātes pasākumus</t>
  </si>
  <si>
    <t>Siltumapgādes sistēmas rekonstrukcijas ietvaros plānots mainīt apkures sistēmas tīklus, apkures iekārtas.</t>
  </si>
  <si>
    <t>Samazināt Co2 izmešu skaitu, patērēto enerģiju kw/h uz 1 m2, nodrošināt efektīvu siltumapgādi,  higiēnas prasībām un normatīviem aktiem atbilstošu vidi izglītības iestādes audzēkņiem.</t>
  </si>
  <si>
    <t xml:space="preserve">2022.g. AGP projekts:
Daudzfunkcionālā sporta laukuma izbūve Aizkraukles novada stadiona teritorijā </t>
  </si>
  <si>
    <t>Sporta laukumā aktīvi darbojas Aizkraukles novada vidusskola, kuras viena no ēkām atrodas blakus stadionam.</t>
  </si>
  <si>
    <t>PII attīstība</t>
  </si>
  <si>
    <t>Mazzalves PII telpu rekonstrukcija</t>
  </si>
  <si>
    <t xml:space="preserve">Šī projekta mērķis ir paplašināt zināšanu iespējas lauku teritorijās, veidojot iekļaujošas un vienlīdzīgas izglītības iespējas, kā arī paplašināt individuālu prasmju attīstību un jauno paaudžu redzes loku jau no pirmsskolas vecuma. </t>
  </si>
  <si>
    <t>Mazzalves pirmsskolas izglītības iestāde "Vālodzīte" plānots atjaunot un izveidot interaktīvas un izglītojošas telpas.</t>
  </si>
  <si>
    <t>Nodrošināta iespēja bērniem lauku teritorijās iegūt kvalitatīvu, daudzveidīgu un iekļaujošu izglītību, kas veicina jaunās paaudzes redzes loku un individuālu prasmju attīstību</t>
  </si>
  <si>
    <t>Projektēšanas uzdevums sagatavots telpu remontam, gatavs projekts interaktīvo telpu iekārtojumam</t>
  </si>
  <si>
    <t>Mazzalves PII "Vālodzīte" divu grupu telpu atjaunošana</t>
  </si>
  <si>
    <t xml:space="preserve">Atjaunot Mazzalves PII divu grupu telpas, lai nodrošinātu sākārtotu vidi pirmsskolas izglītībai lauku teritorijās, tā nodrošinot kvalitatīvu pakalpojumu pieejamību un piesaistot jaunās ģimenes lauku teritorijās. </t>
  </si>
  <si>
    <t>Mazzalves pirmsskolas izglītības iestādes "Vālodzīte" divu grupu atjaunošana.</t>
  </si>
  <si>
    <t xml:space="preserve">Nodrošināta sakārtota vide pirmsskolas izglītības iegūšanai lauku teritorijās. </t>
  </si>
  <si>
    <t>Ir lokāltāme</t>
  </si>
  <si>
    <t>Skrīveru PII "Sprīdītis" paplašināšana.</t>
  </si>
  <si>
    <t>PII ēkas paplašināšana - piebūve atbilstoši 17.09.2013 MK noteikumu Nr.890  prasībām, lai samazinātu audzēkņu rindu un nodrošinātu telpu platību atbilstoši higiēnas prasībām, kā arī izveidotu piemērotu sporta zāli un darba telpas speciālajiem pedagogiem,(kas šobrīd strādā ar audzēkņiem piem. veļas telpā)</t>
  </si>
  <si>
    <t>Atbilstoši normatīvu prasībām izveidot vienu grupu telpu ar labierīcībam (vismaz 20 audzēkņiem), sporta zāli ar sanitārajām telpām (ģērbtuve, tualete, duša) un sporta inventāra noliktavu, personāla darba kabinetus (sporta skolotāja, speciālajam pedagogam, izglītības psihologam)</t>
  </si>
  <si>
    <t>Samazināt audzēkņu rindu vismaz par 50% (2023.gada aprīlī PII reģistrēti rindā 43 audzēkņi). Nodrošināt telpu atbilstību 17.09.2013 MK noteikumu Nr.890 19.punktam - izveidojot vienu jaunu grupu telpu, sporta zāli ar palīgtelpām, trīs pedgogu darba kabinetus.</t>
  </si>
  <si>
    <t>Tehniskās aspekošanas atzinums sagatavots; Projektēšanas uzdevums sagatavots</t>
  </si>
  <si>
    <t>transporta iegāde skolēnu pārvadāšanai</t>
  </si>
  <si>
    <t>autobusu iegāde līdz 8+1 sēdvietām</t>
  </si>
  <si>
    <t>Autobusu un mikroautobusu iegāde Kokneses pārvaldes apvienībā (Ilmāra Gaiša Kokneses vidusskola (autobuss 19 vietas), Bebru pamatskola (autobuss 20-25 vietas, Mikrobuss 8 vietas))</t>
  </si>
  <si>
    <t>Esošās tehnikas vienības (autobusi) ir nolietoti un rada nesamērīgas uzturēšanas izmakas ik gadu, kā arī piesārņo vidi (Co2 izmešu samazināšana). Rezultātā pieņemts ekonomiski pamatots lēmums jaunas tehnikas iegādei.</t>
  </si>
  <si>
    <t>Iegādātas tehnikas vienības, nodrošināti regulāri skolēnu pārvadājumi, samazināti pašvaldības izdevumi, samazināti CO2 izmeši.</t>
  </si>
  <si>
    <t>Iegādātas trīs tehnikas vienības (divi autobusi, viens mikrobuss) skolēnu pārvadājumu nodrošināšanas nepārtrauktībai</t>
  </si>
  <si>
    <t>Tehniskā specifikācija sagatavota</t>
  </si>
  <si>
    <t>valerija.noreika@aizkraukle.lv</t>
  </si>
  <si>
    <t>autobusu iegāde līdz 19 sēdvietām</t>
  </si>
  <si>
    <t>autobusu iegāde līdz 29 sēdvietām</t>
  </si>
  <si>
    <t>Autobusu un mikroautobusu iegāde Skrīveru pagasta apvienībā, Andreja Upīša Skrīveru vidusskola (autobuss 20-25 vietas, mikrobuss 8 vietas)</t>
  </si>
  <si>
    <t>Iegādātas divas tehnikas vienības viens autobuss, viens mikrobuss skolēnu pārvadājumu nodrošināšanas nepārtrauktībai</t>
  </si>
  <si>
    <t>Autobusu un mikroautobusu iegāde Jaunjelgavas pārvaldes apvienībā (Daudzeses pamatskola-autobuss 20-25 vietas, mikrobuss- 8 vietas, Seces pamatskola-autobuss 20-25 vietas, mikrobuss 8-vietas)</t>
  </si>
  <si>
    <t>Iegādātas četras tehnikas vienības, divi autobusi, divi mikrobusi, skolēnu pārvadājumu nodrošināšanas nepārtrauktībai</t>
  </si>
  <si>
    <t>Autobusu un mikroautobusu iegāde Neretas pārvaldes apvienībā (Neretas Jāņa Jaunsudrabiņa vidusskola-autobuss 20-25 vietas, Mazzalves pamatskola-autobuss 20-25 vietas, mikrobuss 8 vietas)</t>
  </si>
  <si>
    <t>Kopumā iesniegts saraksts ar 3 projektiem un kopējo finansējumu 4 496 700 euro. 3 milj. euro ietvarā varētu tikt sniegts atbalsts 2 projektu īstenošanai, kuru indikatīvās izmaksas kopumā sastāda  3 000 000 euro. SM sniegti dati par 8 v/a vai to posmiem, vienlaikus pašvaldība tos šobrīd nevirza kā prioritāti.</t>
  </si>
  <si>
    <t>Alūksnes novada pašvaldība</t>
  </si>
  <si>
    <t>VIDZEME</t>
  </si>
  <si>
    <t>Daudzfunkcionālas ēkas būvniecība ilgtspējīgas izglītības nodrošināšanai</t>
  </si>
  <si>
    <t xml:space="preserve">Projekta realizācija nodrošinātu mūsdienu vajadzībām atbilstošu  un modernu mācību integrācijas vidi, kas ļautu īstenot daudzpusīgas aktivitātes visās bērnu vecuma grupās, organizējot gan iesācēju peldētapmācības grupas, gan nostiprināt kustību tehnikas jauniešiem ar zināšanām, gan iekļaujot nodarbības bērniem, kuriem ir dažādi balsta un stājas traucējumi, izmantojot gan standarta, gan rehabilitējošus vingrinājumus. Peldēšanas apmācības kā pamatizglītības un vidējās izglītības programmas daļa, 
vērstu izglītojamos un pedagogus uz
veselīga dzīvesveida un sporta pamatprasmju nostiprināšanu, apgūstot peldēšanu, pilnveidojot tās tehniku, preventīvi samazinot noslīkušo bērnu skaitu.
</t>
  </si>
  <si>
    <t xml:space="preserve">Sakārtots un pārbūvēts pašvaldības īpašums - pielāgots ilgtspējīgas skolu infrastruktūras un augstvērtīgas izglītības nodrošināšanai (paplašinot izglītības programmas - ar peldētapmācības iekļaušanu).
</t>
  </si>
  <si>
    <t>Paplašināta pamatizglītības un vidējās izglītības mācību programma, ar ilgtspējīgām un modernām funkcijām.
Peldbaseina būvniecība augstvērtīgas izglītības pieejamībai arī pierobežā, sporta aktivitāšu papildināšanai, prasmju veicināšanai.</t>
  </si>
  <si>
    <t>Sagatavots projektēšanas darba uzdevums. 2024.gadā plānots izstrādāt būvprojektu pilnā sastāvā.</t>
  </si>
  <si>
    <t>Saistītie projekti, kas nodrošina demarkāciju plānotajām aktivitātēm un kas apliecina nozīmīgumu sabiedrības interesēm:
 - uzbūvēts Alūksnes sporta centrs;
- Alūksnes Sporta centra aktivitātes papildinošais projekts "Alūksnes veloparks", kas ir inovatīvs, moderns aktīvās atpūtas parks dažāda vecuma un prasmju velobraucējiem, skrituļotājiem, skeitbordistiem un citiem aktīvās atpūtas un sporta piekritējiem;
- pašvaldībai ir noslēgts līgums par elektroautobusu iegādi, tādējādi iekļaujot ilgtspējīgus risinājumus skolēnu pārvadājumiem un sasniedzamības nodrošināšanai.</t>
  </si>
  <si>
    <t>Inese Zīmele-Jauniņa
e-pasts: inese.zimele@aluksne.lv  
tālrunis 26463918</t>
  </si>
  <si>
    <t>2022.g. Covid aizņēmumi:
Izglītības un sporta centra izveide Alūksnes pilsētā
2021. g. AGP projekts: Izglītības un sporta centra izveide Alūksnes pilsētā
2022. g. AGP projekts: Aktīvās atpūtas parka izbūve Alūksnē</t>
  </si>
  <si>
    <t>423208
3 529 412
529411,76</t>
  </si>
  <si>
    <t xml:space="preserve">
Jaunas izglītības un sporta centra ēkas būvniecība ar nepieciešamiem inženierkomunikāciju pieslēgumiem un teritorijas labiekārtošana.
Projekta ietvaros izbūvēta velotrase un velotakas, kas būs būtisks papildinājums jau esošām atpūtas un sporta infrastruktūrām novadā. 
</t>
  </si>
  <si>
    <t>Ernsta Glika Alūksnes Valsts ģimnāzijas ēku pārbūve 2.kārta</t>
  </si>
  <si>
    <t>Nodrošināt Alūksnes novada izglītojamajiem mūsdienīgu, ergonomisku un funkcionālu izglītības iestādes infrastruktūru, veicot Ernsta Glika Alūksnes Valsts ģimnāzijas ēkas pārbūvi (Mācību korpuss Ģimnāzija 2.kārta), vispārējās izglītības iestāžu tīkla sakārtošanas pabeigšanai Alūksnes novadā.</t>
  </si>
  <si>
    <t>Vēsturiskā skolas korpusa pilna atjaunošana un savienojošās galerijas izbūve ar Alūksnes vidusskolas jaunā korpusa ēku.</t>
  </si>
  <si>
    <t>mācību korpuss 1847,4m3</t>
  </si>
  <si>
    <t xml:space="preserve">1500000
</t>
  </si>
  <si>
    <t>Alūksnes vidusskolas jaunā korpusa ēkai veikta pārbūve 2022.gadā. Abām reorganizētajām skolām ir kopīga ēdnīca, bibliotēka, garderobe un metodiskie centri.</t>
  </si>
  <si>
    <r>
      <rPr>
        <sz val="12"/>
        <color rgb="FF000000"/>
        <rFont val="Calibri"/>
        <family val="2"/>
        <charset val="186"/>
        <scheme val="minor"/>
      </rPr>
      <t xml:space="preserve">Kopējās projekta 2 686 200 EUR, t.sk. 2 283 270 EUR valsts aizdevums un 402 930 EUR  Alūksnes novada pašvaldības līdzfinansējums.
</t>
    </r>
    <r>
      <rPr>
        <sz val="12"/>
        <color rgb="FFFF0000"/>
        <rFont val="Calibri"/>
        <family val="2"/>
        <charset val="186"/>
        <scheme val="minor"/>
      </rPr>
      <t xml:space="preserve">Kredīta dzēšanai paredzēt 1 500 000 EUR. Projekts realizēts 
2023.-2024. gadā </t>
    </r>
  </si>
  <si>
    <r>
      <t xml:space="preserve">Inese Zīmele-Jauniņa
e-pasts: </t>
    </r>
    <r>
      <rPr>
        <u/>
        <sz val="12"/>
        <color theme="1"/>
        <rFont val="Calibri"/>
        <family val="2"/>
        <charset val="186"/>
        <scheme val="minor"/>
      </rPr>
      <t xml:space="preserve">inese.zimele@aluksne.lv </t>
    </r>
    <r>
      <rPr>
        <sz val="12"/>
        <color theme="1"/>
        <rFont val="Calibri"/>
        <family val="2"/>
        <charset val="186"/>
        <scheme val="minor"/>
      </rPr>
      <t xml:space="preserve"> 
tālrunis 26463917</t>
    </r>
  </si>
  <si>
    <t>2022.g. Covid aizņēmumi:
Ernsta Glika Alūksnes Valsts ģimnāzijas ēku pārbūve 2.kārta (vēsturiskā korpusa pārbūve)</t>
  </si>
  <si>
    <t>ceļu būvniecības projekti - skolēnu drošai mobilitātei</t>
  </si>
  <si>
    <t>pašvaldības ceļu un ielu t.sk. ielu apgaismojuma infrastruktūra</t>
  </si>
  <si>
    <t>Lielā Ezera ielas pārbūve Alūksnē, Alūksnes novadā</t>
  </si>
  <si>
    <t xml:space="preserve">Nepieciešams nodrošināt drošu piekļuvi un sasniedzamību reorganizētajām skolām skolēnu drošai mobilitātei, notiek galvenā skolēnu pārvietošanās plūsma. </t>
  </si>
  <si>
    <t>Ielas pārbūve, uzlabojot drošību un sasniedzamību pie Alūksnes vidusskolas mazāko klašu korpusiem (1.-3.klašu grupas), bibliotēkas, kā arī kustības uz Alūksnes Sporta skolu un galvenās gājēju plūsmas pieejā tām.</t>
  </si>
  <si>
    <t xml:space="preserve">Uzlabota satiksmes drošība pieejā skolai 435 m garumā </t>
  </si>
  <si>
    <t>Ir būvprojekts ar atzīmi par projektēšanas nosacījumu izpildi</t>
  </si>
  <si>
    <r>
      <t xml:space="preserve">Inese Zīmele-Jauniņa
e-pasts: </t>
    </r>
    <r>
      <rPr>
        <u/>
        <sz val="12"/>
        <color theme="1"/>
        <rFont val="Calibri"/>
        <family val="2"/>
        <charset val="186"/>
        <scheme val="minor"/>
      </rPr>
      <t xml:space="preserve">inese.zimele@aluksne.lv </t>
    </r>
    <r>
      <rPr>
        <sz val="12"/>
        <color theme="1"/>
        <rFont val="Calibri"/>
        <family val="2"/>
        <charset val="186"/>
        <scheme val="minor"/>
      </rPr>
      <t xml:space="preserve"> 
tālrunis 26463918</t>
    </r>
  </si>
  <si>
    <t>Kopumā iesniegts saraksts ar 3 projektiem ar kopējo finansējumu 1 500 000 euro apmērā, no kuriem divi mērķēti uz PII attīstību, kam nav plānots sniegt atbalstu, līdz ar to atbalstāms būtu viens sporta infrastruktūras atjaunošanas projekts, kura indikatīvās izmaksas sastāda 200 000 euro. Vienlaikus pašvaldība, atsaucoties SM aicinājumam, iesniegusi sarakstu ar 16 valsts autoceļiem/to posmiem, kuru atjaunošana pašvaldības ieskatā ir būtiska skolu tīkla sakarā. Sazinoties ar pašvaldību un apjautājoties par prioritātēm, pašvaldība lūdza papildus iekļaut 3 skolu tīkla sakārtošanas kontekstā nozīmīgus ceļa posmus, ņemot vērā likvidētās izglītības iestādes. Līdz ar to teorētiski atbalsts varētu tikt sniegts arī 4.prioritātei - v/a sakārtošanai.</t>
  </si>
  <si>
    <t>Augšdaugavas novada pašvaldība</t>
  </si>
  <si>
    <t>LATGALE</t>
  </si>
  <si>
    <t>Izglītības iestāžu investīvciju projekti ilgstspējīgas pamatizglītības un vidējās izglītības funkcijas īstenošanai (t.sk. skolu sporta infrastruktūra)</t>
  </si>
  <si>
    <t>Špoģu vidusskolas pirmsskolas grupas telpu paplašināšana un funkcionālās ārtelpas izveide</t>
  </si>
  <si>
    <t>Špoģu vidusskola ir augoša  vidusskola, kura spēj nodrošināt kvalitatīvu izglītības piedāvājumu.Skolā kopā mācās 236 izglītojamie, no tiem: Pirmsskolas posmā - 72 audzēkņi, t. sk. 5-6 gadīgie – 26 ;Pamatskolas posmā - 189, t.sk. sākumskolā – 88 izglītojamie;Vidusskolas posmā – 47 izglītojamie, 2024./2025.m.g. – tiek plānoti 54 izglītojamie.   Skola nodrošina pirmsskolas grupas bērniem no 2 gadu vecuma, bet  vecākiem ir  pieprasījums nodrošināt pirmsskolu bērniem no 1,5 gadiem, bet lai to īstenotu   ir nepieciešami būtiski uzlabojumi skolas iekšējā un ārējā  infrastruktūrā: Jāveic iekštelpu renovācija, fiziskās vides uzlabošana atbilstoši bērnu vecumposmu vajadzībām un āra objektu izbūve, kas veicinātu pirmsskolas bērnu nepieciešamo kompetenču attīstību.
Tas sniegtu iespēju vecākiem veiksmīgāk un ātrāk atgriezties darba tirgū, tādējādi sekmējot arī reģiona kopējo ekonomisko  izaugsmi .</t>
  </si>
  <si>
    <t>* Lietus ūdens novadīšanas sistēmas sakārtošana; *Ventilācijas un elektroinstalācijas /LED apgaismojums/ sistēmas modernizācija;*Kanalizācijas sistēmas un labierīcību remontdarbi;*Neenergoefektīvu logu nomaiņa un ieejas mezglu pārbūves darbi /t.sk.atbalsta sienas remonts/; *Kabinetu pārplānošanas būvdarbi paredzot plašākas telpas mācību procesam /t.sk. sporta zāles atjaunošanas darbi/; Skolas telpu pielāgošana ugunsdrošības prasībām, Ugunsdzēsības un apziņošanas sistēmas atjaunošana; *Telpu pārplānošana, remontdarbi un pielāgošana pirmskolas bērnu iestādes vajadzībām; *Skolas iekšpagalma teritorijas labiekārtošana un pielāgošana pirmsskolas grupas vajadzībām</t>
  </si>
  <si>
    <t>Veikta Špoģu vidusskolas pirmsskolas grupas iekšējās infrastruktūras pārbūve un telpu paplašināšana, kā arī izveidota atbilstoša funkcionālā ārtelpa pirmsskolas grupas vajadzībām.</t>
  </si>
  <si>
    <t>Sagatavots projektēšanas uzdevums par būvniecības ieceres dokumentu sagatavošanu</t>
  </si>
  <si>
    <t>Špoģu vidusskola atrodas Reģionālās nozīmes attīstības centrā , kurā iedzīvotājiem tiek piedāvāts plašs pakalpojumu klāsts, t.sk. mūzikas un mākslas skola, profesionālā vidusskola u.c. .2024.gadā pirsskolas grupu apmeklē 72 bērni, t.sk.26 bērni vecuma grupā 5-6.gadi. Llīdz ar to skola tiek uzskatāma kā perspektīva, kura veidos loģisku izglītības ekosistēmu, ņemot vērā  attīstības centra plānoto  attīstību.</t>
  </si>
  <si>
    <t>Janita Zarakovska, tālr. 65476830, janita.zarakovska@augsdaugavasnovads.lv</t>
  </si>
  <si>
    <t>Lāču pamatskolas sporta laukuma izveide</t>
  </si>
  <si>
    <r>
      <t>*Sporta laukuma vecā seguma demontāža; * Sporta  aprīkojuma demontāža;* Sporta  laukuma drenāžas sistēmas izveide; *Jauna sintētiskā seguma ierīkošana ; *Sporta laukuma nožogojuma izbūve.</t>
    </r>
    <r>
      <rPr>
        <sz val="12"/>
        <color theme="1"/>
        <rFont val="Calibri"/>
        <family val="2"/>
        <charset val="186"/>
        <scheme val="minor"/>
      </rPr>
      <t xml:space="preserve"> Plānots izveidot modernu daudzfunkcionālu sporta laukumu pie Lāču pamatskolas /mini</t>
    </r>
    <r>
      <rPr>
        <sz val="12"/>
        <color rgb="FF2A2A2A"/>
        <rFont val="Calibri"/>
        <family val="2"/>
        <charset val="186"/>
        <scheme val="minor"/>
      </rPr>
      <t>futbola , basketbola un volejbola laukumi/.</t>
    </r>
  </si>
  <si>
    <t>Vispāriglītojošās programmas kvalitatīvai nodrošināšanai plānots izveidot modernu daudzfunkcionālu sporta laukumu pie Lāču pamatskolas /minifutbola , basketbola un volejbola laukumi/.</t>
  </si>
  <si>
    <t>Lāču pamatskola atrodas Lociku ciemā, kurā Daugavpils valstspilsēta līdz 31.12.2026. izveidos Latgales reģiona industriālo parku un tiks izveidotas jaunas darba vietas, līdz ar to tiek prognozēts, ka iedzīvotāju skaits šajā ciemā pieaugs un arī pieaugs bērnu un jauniešu skaits, līdz ar to skola tiek uzskatāma kā perspektīva, kura veidos loģisku izglītības ekosistēmu, ņemot vērā  ciema plānoto  attīstību.</t>
  </si>
  <si>
    <t>Ilūkstes PII telpu atjaunošana un modernizēšana</t>
  </si>
  <si>
    <t>Ilūkstes pirmsskolas izglītības iestāde “Zvaniņš” atrodas rosīgā pierobežas mazpilsētā, kas atrodas ģeogrāfiski izdevīgā vietā ar labu maģistrālo ceļu un sabiedriskā transporta sistēmu, kas nodrošina iespēju apmeklēt pirmsskolas izglītības iestādi ne tikai Ilūkstes mazpilsētā dzīvojošo ģimeņu bērniem, bet arī 8 blakus esošo pagastu bērniem
Pirmsskolas izglītības iestādē ir piepildītas pilnas 9 audzēkņu grupas, kuras  apmeklē 151 audzēknis. Pateicoties izdevīgajai pilsētas infrastruktūrai un  izveidotajai  labai sadarbībai ar sporta skolu, bērnu jauniešu centru, Ilūkstes mūzikas un mākslas skolu,  bērniem tiek nodrošinātas lieliskas iespējas interešu izglītībā.  Veiksmīgā sadarbība ar bibliotēku, sekmē bērnu lasītprasmes attīstību. Visi 5,6 gadīgie bērni ir Bērnu žūrijas dalībnieki.
Lai pirmsskolas izglītības iestāde  turpinātu sniegt mērķtiecīgu un apgūstamajām kompetencēm atbilstošu pakalpojumu ir nepieciešama  atbilstoša fiziskā vides uzlabošana, kura ir novecojusi un neatbilstoša prasībām un rada apdraudējumu bērnu veselībai.</t>
  </si>
  <si>
    <t>* Ilūkstes PII 1.stāva telpu remontdarbi; *Ilūkstes PII 2.stāva telpu remontdarbi ; Inženiertīklu (sadzīves un lietus ūdens kanalizācija) pārbūve pagraba stāvā; *Jumta seguma atjaunošana.</t>
  </si>
  <si>
    <t>Veikta Ilūkstes PII telpu atjaunošana un modernizēšana.</t>
  </si>
  <si>
    <t>Ir izstrādāts būvprojekts " Remontdarbu veikšana Ilūkstes pirmsskolas izglītības iestādē " Zvaniņš"",Jēkabpils ielā 10 A, Ilūkstē.</t>
  </si>
  <si>
    <t>Ilūkstes PII  atrodas Reģionālās nozīmes attīstības centrā Ilūkste, kurā iedzīvotājiem tiek piedāvāts plašs pakalpojumu klāsts. Laba sadarbība ar sporta skolu, bērnu jauniešu centru, Ilūkstes mūzikas un mākslas skolu,  bērniem tiek nodrošinātas lieliskas iespējas interešu izglītībā.  Veiksmīgā sadarbība ar bibliotēku, sekmē bērnu lasītprasmes attīstību. Līdz ar to Ilūkstes PII ir uzskatāma par perspektīvu pirmsskolas iestādi, kura veidos loģisku izglītības ekosistēmu Ilūkstē, ņemot vērā attīstības centra plānoto  attīstību.</t>
  </si>
  <si>
    <t>Višķi-Nīcgale</t>
  </si>
  <si>
    <t>2017.gada 1.septembrī tika likvidēta Nīcgales sākumskola, no pagasta 25 bērni apmeklē Špoģu vidusskolu, arī 10 bērni no Kalupes pamatskolas apmeklē špoģu vidusskolu. Šos izglītojamos skolēnu  autobusi nogādā Špoģu vidusskolā. Sakārtojot ceļa segumu tiks nodrošināta bērnu drošība uz ceļa, kā arī vajadzēs mazāk laika patērēt bērnu aizvešanai.</t>
  </si>
  <si>
    <t>a/c P64 Višķi-Nīcgale km 12,00-21,50 (asfalts, ir projekts); a/c P64 Višķi-Nīcgale km 24,40-27,32(asfalts)</t>
  </si>
  <si>
    <t>Skrudaliena-Silene</t>
  </si>
  <si>
    <t xml:space="preserve">P69 2016.gadā tika likvidēta Skrudalienas pamatskola, ciema Skrudaliena un Salienas pagasta bērni apmeklē Salienas vidusskolu. Izglītojamos uz skolu pa šo ceļu nogādā pagastu autobusi, asfalts ļoti sliktā tehniskā stāvoklī, katru gadu parādās jaunas bedres, kuras kļūst dziļākas, kas traucē bērnu pārvadāšanai—tiek patērēts ilgāks laiks un ik mirkli jādomā par bērnu drošību. </t>
  </si>
  <si>
    <t>a/c P69 Skrudaliena-Kaplava-Krāslava km 0,00-11,02 (asfalts, ir projekts)</t>
  </si>
  <si>
    <t xml:space="preserve">Subate-Bebrene </t>
  </si>
  <si>
    <t>2024.gada 1.septembrī tiks likvidēta Subates programmu īstenošanas vieta , pirmsskolas audzēkņi apmeklēs Bebrenes profesionālo un vispārizglītojošo vidusskolu.  Ceļam ir grants segums, kuram ļoti ātri veidojas bedres un risas. Skolēnu pārvadājumiem plānojam iegādāties elektro autobusu, tāpēc būtu ļoti nepieciešams šajos posmos asfalta segums</t>
  </si>
  <si>
    <t xml:space="preserve">22.02.2024. pašvaldība iesūtīja aktualizētu investīciju projektu sarakstu, ņemot vērā, ka mainījusies tās pirmā prioritāte (iepriekš pirmā prioritāte bija jaunas PII būvniecība, bet tā kā šis projekts tiks īstenots ar ES fondu atbalstu, šī iecere no VARAM iesniegtā saraksta ir svītrota). Kopumā pašvaldība iesniegusi sarakstu ar 31 projektu par kopējo indikatīvo finansējumu 35 662 000 euro. 3 milj. euro ietvarā atbalsts daļēji varētu tikt sniegts pašvaldības pirmajai prioritātei - jaunas pamatskolas būvniecībai. SM norāda, ka tai ir sniegti dati par v/a, bet SM iesūtītajā sarakstā tie nav atrodami. </t>
  </si>
  <si>
    <t>Ādažu novada pašvaldība</t>
  </si>
  <si>
    <t>RĪGA</t>
  </si>
  <si>
    <t>jaunu skolu būvniecība</t>
  </si>
  <si>
    <t>Jaunas pamatskolas izbūve Ādažos</t>
  </si>
  <si>
    <t>Ādažu vidusskolu (turpmāk – ĀVS) 2023./2024. mācību gadā apmeklē 2033 skolēni, kas rada būtisku slodzi mācību telpām vidusskolas ēkā Gaujas ielā 30, un sākumskolas ēkā Attekas ielā 16, Ādažos. Jau pašlaik mācību procesa organizēšanai vispārējās izglītības posmā pietrūkst 183 vietas skolēniem, kā rezultātā klašu izmitināšanai tiek izmantoti specializēto mācību priekšmetu kabineti un citas telpas, kas sākotnēji nebija paredzētas šādam mērķim. Turpmākajos gados vietu trūkums Ādažu vidusskolā 2030./2031. mācību gadā var pārsniegt 620 vietas. Ādažos plānots izbūvēt jaunu pamatskolu 1.-9.klasei līdz 800 vietām. Projekts atbilst Attīstības programmas pasākumam "Ā5.1.2.12. Jaunas vispārējās izglītības iestādes izbūve Ādažos".</t>
  </si>
  <si>
    <t>Veikti būvdarbi jaunas pamatskolas ēkas izbūvei, teritorijas labiekārtošanai, sporta infrastruktūras izbūvei un ēkas aprīkojuma iegāde</t>
  </si>
  <si>
    <t>Izbūvēta viena ēka 800 bērniem, izbūvēta sporta infrastruktūra</t>
  </si>
  <si>
    <t>2024.gadā tiks izstrādāts TEP, uzsākta ēkas projektēšana.</t>
  </si>
  <si>
    <t>Podniekos</t>
  </si>
  <si>
    <t>inga.perkone@adazi.lv, 27336847</t>
  </si>
  <si>
    <t>2022.g. Covid aizņēmumi:
Carnikavas pamatskolas sporta kompleksa rekonstrukcija</t>
  </si>
  <si>
    <t>Ūbeļu un Krastupes ielu pārbūve Podniekos pie jaunajām izglītības iestādēm</t>
  </si>
  <si>
    <r>
      <t>Galvenā piekļuves artērija jaunajai PII Podniekos būs Krastupes iela, kas nespēj nodrošināt maģistrālās ielas statusam atbilstošu autotransporta un gājēju plūsmas caurlaidību. Nepieciešams uzlabot skolas vecuma jauniešiem iespēju pa drošu ceļu nokļūt uz Ādažu skolām. Pašvaldības jauno izglītības iestāžu apmeklētāji būs ne tikai pieguļošā Podnieku kvartāla iedzīvotāji (kā liecina pašvaldības veiktie mērījumi, Podniekos mašīnu intensitāte ir 1600-1700 mašīnas diennaktī), bet arī attālāku novada teritoriju iedzīvotāji. Līdz ar to, aktualizējas jautājums par pieguļošo ielu tehnisko stāvokli un kapacitāti. Nepieciešams veikt satiksmes plūsmas organizācijas uzlabojumus, īpaši lai nodrošinātu apmeklētājiem ērtu un drošu piekļuvi izglītības iestādei, nepasliktinot daudzdzīvokļu ēku iemītnieku pārvietošanas.Ūbeļu un Krastupes ielu atjaunošana, t.sk., apļveida kustību organizēšana krustojumos, gājēju celiņa izbūve, sabiedriskā transporta stāvvietas pārvietošana tuvāk Ūbeļu ielas 8 ēkai. 2023.gadā pieņemts lēmums par Krastupes ielas atjaunošanu. Projekts atbilst Attīstības programmas pasākumam "Ā3.1.2.1.6. Pašvaldības ceļu / ielu ar melno segumu atjaunošana (</t>
    </r>
    <r>
      <rPr>
        <i/>
        <sz val="12"/>
        <color theme="1"/>
        <rFont val="Calibri"/>
        <family val="2"/>
        <charset val="186"/>
        <scheme val="minor"/>
      </rPr>
      <t>Ūbeļu un Krastupes ielas Podniekos pie jaunajām izglītības iestādēm</t>
    </r>
    <r>
      <rPr>
        <sz val="12"/>
        <color theme="1"/>
        <rFont val="Calibri"/>
        <family val="2"/>
        <charset val="186"/>
        <scheme val="minor"/>
      </rPr>
      <t>)".</t>
    </r>
  </si>
  <si>
    <t>Ūbeļu un Krastupes ielu atjaunošana, t.sk., apļveida kustību organizēšana krustojumos, gājēju celiņa izbūve, sabiedriskā transporta stāvvietas pārvietošana tuvāk Ūbeļu ielas 8 ēkai.</t>
  </si>
  <si>
    <t>Sakārtota transporta infrastruktūra pie jaunajām izglītības iestādēm Podniekos. Satiksmes organizācijas izmaiņas veiktas skolēnu drošības nodrošināšanai.</t>
  </si>
  <si>
    <t>Tiek veikts iepirkums projektēšanai</t>
  </si>
  <si>
    <t>Iveta.Grivina-Dilane@adazi.lv, 28328782</t>
  </si>
  <si>
    <t>cits</t>
  </si>
  <si>
    <t>Pagaidu mācību īstenošanas vietu (pārvietojamu moduļu) izveide pie izglītības iestādēm</t>
  </si>
  <si>
    <t>Lai nodrošinātu mācību procesa nepārtrauktību, kā arī uzsāktu remonta darbus esošajās izglītības iestādēs (Ādažu PII "Strautiņš" un Ādažu vidusskolā), nepieciešams nodrošināt pagaidu mācību īstenošanas vietas blakus attiecīgajām izglītības iestādēm. Moduļu tipa ēkas nākotnē tiks izmantotas pirmsskolas izglītības procesa nodrošināšanai citos Ādažu novada ciemos - nodrošinot mācību procesa pakalpojumus tuvāk dzīvesvietai. Projekts atbilst Attīstības programmas uzdevumam"U5.1.3: Noteikt, kā efektīvāk izmantot pašvaldības ēkas un to apkārtējās teritorijas (atjaunot, pielāgot tās pašvaldības funkciju īstenošanai, nojaukt, pārdot u.tml.)".</t>
  </si>
  <si>
    <t>Izbūvēti 2 pārvietojami, labiekārtoti moduļi - pagaidu mācību īstenošanas vietas (katrs 24 bērniem)</t>
  </si>
  <si>
    <t>Izbūvēti 2 moduļi</t>
  </si>
  <si>
    <t>Ir veikta sākotnēja tirgus izpēte moduļu izmaksu noteikšanai.</t>
  </si>
  <si>
    <t xml:space="preserve">Ādažu vidusskolas inženierkomunikāciju nomaiņa / rekonstrukcija </t>
  </si>
  <si>
    <t>ĀVS ēkā Gaujas iela 30, Ādaži, notiek mācības no 5. līdz 12. klasei, turklāt tajā no 2020.gada tiek arī īstenota pirmsskolas izglītības mācību programma 100 izglītojamajiem. ĀVS ēka būvēta pēc Pilsētprojektēšanas institūta (LATGIPROGORSTROJ) 1986. gadā izstrādāta būvprojekta. 2024.gadā plānots veikt detalizētu ĀVS ēkas tehnisko apsekojumu, tomēr ir skaidrs, ka nepieciešams veikt ēkas iekšējās infrastruktūras renovāciju, kas nav mainīta kopš ēkas izbūves. Projekts atbilst Attīstības programmas uzdevumam"U5.1.3: Noteikt, kā efektīvāk izmantot pašvaldības ēkas un to apkārtējās teritorijas (atjaunot, pielāgot tās pašvaldības funkciju īstenošanai, nojaukt, pārdot u.tml.)".</t>
  </si>
  <si>
    <t>Nomainītas esošās Ādažu vidusskolas inženierkomunikācijas (eloktroinstalācija, ūdensapgāde, siltumapgāde, sadzīves un lietus kanalizācija)</t>
  </si>
  <si>
    <t>Atbilstība LBN un MK noteikumiem</t>
  </si>
  <si>
    <t>2024.gadā tiks veikta tehniskā apsekošana.</t>
  </si>
  <si>
    <t>ĀVS</t>
  </si>
  <si>
    <t>aigars.kopko@adazuvidusskola.lv, 29174205</t>
  </si>
  <si>
    <t>Ādažu PII "Strautiņš" iekšējās infrastruktūras (ūdens un kanalizācijas sistēmas, siltumapgādes sistēma) renovācija</t>
  </si>
  <si>
    <t>Ādažu PII "Strautiņš" tika uzbūvēta 1983.gadā. 2020.gadā PII tika veikta renovācija, tomēr ne iekšējā infrastruktūra, ne lielākā daļa iekštelpu ēkā nav atjaunoti kopš ēkas izbūves. Iestādē regulāri jāsaskaras ar neparedzētām avārijām. Nepieciešams veikt iekšējo inženierkomunikāciju sistēmu (ūdens, kanalizācija, siltumapgāde) renovāciju. Projekts atbilst Attīstības programmas pasākumam "Ā5.1.3.7.1. Ādažu pirmsskolas izglītības iestādes "Strautiņš" atjaunošana".</t>
  </si>
  <si>
    <t>Iekšējā ūdensvada un kanalizācijas nomaiņa, kā arī siltumapgādes tīklu atjaunošana Ādažu PII "Strautiņš".</t>
  </si>
  <si>
    <t>Atbilstība LBN  un MK noteikumiem</t>
  </si>
  <si>
    <t>Ādažu PII "Strautiņš"</t>
  </si>
  <si>
    <t>lauris.bernans@carnikava.lv, 28378568</t>
  </si>
  <si>
    <t>Ādažu PII "Strautiņš" ventilācijas sistēmas izveide</t>
  </si>
  <si>
    <r>
      <t>Ādažu PII "Strautiņš" tika uzbūvēta 1983.gadā. 2020.gadā PII tika veikta renovācija, tomēr ne iekšējā infrastruktūra, ne lielākā daļa iekštelpu ēkā nav atjaunoti kopš ēkas izbūves. Nepieciešams veikt ventilācijas sistēmas izveidi. Projekts atbilst Attīstības programmas pasākumam "Ā5.1.3.7.2. Ādažu pirmsskolas izglītības iestādes "Strautiņš" atjaunošana (</t>
    </r>
    <r>
      <rPr>
        <i/>
        <sz val="12"/>
        <color theme="1"/>
        <rFont val="Calibri"/>
        <family val="2"/>
        <charset val="186"/>
        <scheme val="minor"/>
      </rPr>
      <t>Ventilācijas sistēmas ierīkošana visās grupiņās</t>
    </r>
    <r>
      <rPr>
        <sz val="12"/>
        <color theme="1"/>
        <rFont val="Calibri"/>
        <family val="2"/>
        <charset val="186"/>
        <scheme val="minor"/>
      </rPr>
      <t>)".</t>
    </r>
  </si>
  <si>
    <t>Ventilācijas sistēmas izveide Ādažu PII "Strautiņš".</t>
  </si>
  <si>
    <t>Atbilstība MK noteikumiem un CO2 rādītāju nodrošināšana</t>
  </si>
  <si>
    <t>Ādažu PII "Strautiņš" iekštelpu atjaunošana</t>
  </si>
  <si>
    <t>Ādažu PII "Strautiņš" tika uzbūvēta 1983.gadā. Vairākās grupās kapitālais remonts atsevišķās telpās nav veikts 40 gadu. Projekts atbilst Attīstības programmas pasākumam "Ā5.1.3.7.1. Ādažu pirmsskolas izglītības iestādes "Strautiņš" atjaunošana".</t>
  </si>
  <si>
    <t>Veikta Ādažu PII "Strautiņš" iekštelpu atjaunošana un gaisa kvalitātes monitoringa sistēmas ieviešana iekštelpās.</t>
  </si>
  <si>
    <t>3 grupu telpu kosmētiskais remonts, 31 grupas durvju (no iekšpuses) maiņa. Iekšdurvju veidu montāža, kas atšķiras gan konstruktīvi (3 gb. divdaļīgas, 28 gb. viendaļīgas), gan pēc materiāla (koks, tērauds, alumīnijs, PVC) gan pēc virsmu struktūras (finierētas, gludas, beicētas un lakotas, krāsotas). 3 gaiteņu remonts. Gaisa kvalitātes monitoringa sistēmas ieviešana iekštelpās.</t>
  </si>
  <si>
    <t xml:space="preserve">Ādažu vidusskolas koplietošanas un mācību telpu remonti </t>
  </si>
  <si>
    <t>ĀVS ēka būvēta pēc Pilsētprojektēšanas institūta (LATGIPROGORSTROJ) 1986. gadā izstrādāta būvprojekta. 2015. gadā, izstrādājot "Tehniski ekonomisko pamatojumu jaunas izglītības iestādes būvniecībai Ādažu novadā”, tika veikts detalizēts Ādažu novada izglītības pakalpojumu jomas izvērtējums, īpašu vērību pievēršot situācijai ĀVS ēkas tehniskajam stāvoklim. Pētījumā secināts, ka ĀVS ir vairāki būtiski trūkumi vides pieejamības, akustikas, ilgtspējīgas dabas resursu izmantošanas un energoefektivitātes jomā. Akūti nepieciešams atjaunot koplietošanas telpas (gaiteņus), trepes. Arī vairākas mācību klases ir sliktā stāvoklī; nepieciešami akustiskie paneļi. Projekts atbilst Attīstības programmas pasākumam "Ā5.1.3.11.1. Ādažu vidusskolas korpusa (Gaujas iela 30) renovācija".</t>
  </si>
  <si>
    <t>Veikta Ādažu vidusskolas koplietošanas telpu un mācību telpu atjaunošana.</t>
  </si>
  <si>
    <t>~4000 m2 izremeontētu telpu</t>
  </si>
  <si>
    <t xml:space="preserve">Ādažu vidusskolas aktu zāles remonts, modernizācija </t>
  </si>
  <si>
    <t>ĀVS ēka būvēta pēc Pilsētprojektēšanas institūta (LATGIPROGORSTROJ) 1986. gadā izstrādāta būvprojekta. 2015. gadā, izstrādājot "Tehniski ekonomisko pamatojumu jaunas izglītības iestādes būvniecībai Ādažu novadā”, tika veikts detalizēts Ādažu novada izglītības pakalpojumu jomas izvērtējums, īpašu vērību pievēršot situācijai ĀVS ēkas tehniskajam stāvoklim. Pētījumā secināts, ka ĀVS ir vairāki būtiski trūkumi vides pieejamības, akustikas, ilgtspējīgas dabas resursu izmantošanas un energoefektivitātes jomā. Nepieciešams atjaunot un modernizēt Ādažu vidusskolas aktu zāli. Projekts atbilst Attīstības programmas pasākumam "Ā5.1.3.11.1. Ādažu vidusskolas korpusa (Gaujas iela 30) renovācija".</t>
  </si>
  <si>
    <t>Veikts Ādažu vidusskolas aktu zāles remonts, kā arī akustikas, apskaņošanas un apgaismošanas ierīkošana.</t>
  </si>
  <si>
    <t>Moderna mācību vide</t>
  </si>
  <si>
    <t>Ceļu infrastruktūras uzlabošana pie Carnikavas pamatskolas / Carnikvas vidusskolas un Carnikavas PII "Riekstiņš"</t>
  </si>
  <si>
    <t>2022.gadā tika atjaunota un paplašināta Carnikavas pamatskolas ēka, kurā 2023./2024.m.g. mācījās 648 bērni. Skolā palielinās skolēnu skaits, turklāt ar 2024./2025.m.g. tā sāks piedāvāt arī vidusskolas izglītības pakalpojumus. Iepriekšējos gados tika veikta arī Carnikavas PII "Riekstiņš" atjaunošana. Attiecīgi ar katru gadu palielinās transportlīdzekļu plūsma Carnikavas ciema izglītības kvartālā, kas ietekmē skolēnu drošu nokļūšanu skolā. Atbilstoši palielinātajai iestāžu noslodei nepieciešams viekt uzlabojumus arī transporta infrastruktūrā. Projekts atbilst Attīstības programmas pasākumam "C3.1.1.1. Carnikavas ciema centra drošas transporta/gājēju sistēmas izveidošana"</t>
  </si>
  <si>
    <t>"Latvijas valsts ceļu" saskaņojums un atļaujas saņemšana ceļu infrastruktūras uzlabošanai. Infrastruktūras izveide. Velo ceļu izbūve, gājēju ceļu izbūve, drošības kabatu skolēnu izlaišanai izveidei, paaugstinātie krustojumi ātruma ierobežošanai un drošai braucamo daļu šķērsošanai.</t>
  </si>
  <si>
    <t>Satiksmes organizācijas izmaiņas veiktas skolēnu drošības uzlabošanai (pārvietošanās uz mājās vai ārpusstundu nodarbībām). Velo, gājēju un auto ceļš Smilšu iela no Ziedu ielas līdz Rīgas ielai (~1 km); Jūras iela no Zvejnieku ielas līdz Rīgas ielai (~1 km); 2 paaugstinātie krustojumi, drošības nišas 10 automašīnām.</t>
  </si>
  <si>
    <r>
      <t>2024.gadā plānots veikt arhitektu plenēru transporta infrastruktūras attīstības izpētei Carnikavas centrā.</t>
    </r>
    <r>
      <rPr>
        <sz val="12"/>
        <color rgb="FFFF0000"/>
        <rFont val="Calibri"/>
        <family val="2"/>
        <charset val="186"/>
        <scheme val="minor"/>
      </rPr>
      <t xml:space="preserve"> </t>
    </r>
  </si>
  <si>
    <t>CPS, Carnikavas PII "Riekstiņš"</t>
  </si>
  <si>
    <t>autobusu iegāde virs 30 sēdvietām</t>
  </si>
  <si>
    <t>Transporta iegāde skolēnu mobilitātei starp pagastiem</t>
  </si>
  <si>
    <t>Galvenie izglītības pakalpojumi visiem Ādažu novada iedzīvotājiem ir koncentrējušies Ādažu pilsētas centrā. Pašvaldībai jānodrošina transports izglītības funkcijām, lai daudzveidīgi izglītības pakalpojumi būtu pieejami abos pagastos (piem., lai var aizvestu bērnus no Carnikavas uz baseinu, sporta infrastruktūru, cīņu zāli Ādažos u.c.). Transporta iegāde sekmētu mācību procesa nodrošināšanu dažādās vietās, kā arī speciālo bērnu vešanu uz viņiem piemērotām izglītības iestādēm. Jāņem vērā, ka Ādažu vidusskolu nākotnē plānots veidot kā Ādažu ģimnāziju, kas vēl vairāk veicinās izglītojamo plūsmu uz pilsētu. Projekts atbilst Attīstības programmas pasākumam "C3.2.3.1. Skolēnu mikroautobusu maršruta/u izveides nepieciešamības novērtējums, izvērtējums atbilstoši vajadzībām".</t>
  </si>
  <si>
    <t xml:space="preserve">Transporta līdzekļa (skolēnu autobusa) iegāde </t>
  </si>
  <si>
    <r>
      <t xml:space="preserve">Iegādāts 1 skolēnu autobuss </t>
    </r>
    <r>
      <rPr>
        <sz val="12"/>
        <rFont val="Calibri"/>
        <family val="2"/>
        <charset val="186"/>
        <scheme val="minor"/>
      </rPr>
      <t>30 vietām</t>
    </r>
  </si>
  <si>
    <t>Ādažu vidusskolas centrālās daļas un sporta centra siltināšana</t>
  </si>
  <si>
    <r>
      <t>ĀVS ēka būvēta pēc Pilsētprojektēšanas institūta (LATGIPROGORSTROJ) 1986. gadā izstrādāta būvprojekta. 2015. gadā, izstrādājot "Tehniski ekonomisko pamatojumu jaunas izglītības iestādes būvniecībai Ādažu novadā”, tika veikts detalizēts Ādažu novada izglītības pakalpojumu jomas izvērtējums, īpašu vērību pievēršot situācijai ĀVS ēkas tehniskajam stāvoklim. Pētījumā secināts, ka ĀVS ir vairāki būtiski trūkumi vides pieejamības, akustikas, ilgtspējīgas dabas resursu izmantošanas un energoefektivitātes jomā. Projekts atbilst Attīstības programmas pasākumam "Ā5.1.3.11.6. Ādažu vidusskolas korpusa (Gaujas iela 30) renovācija (</t>
    </r>
    <r>
      <rPr>
        <i/>
        <sz val="12"/>
        <color theme="1"/>
        <rFont val="Calibri"/>
        <family val="2"/>
        <charset val="186"/>
        <scheme val="minor"/>
      </rPr>
      <t>ĀVS centrālās daļas un sporta centra siltināšana</t>
    </r>
    <r>
      <rPr>
        <sz val="12"/>
        <color theme="1"/>
        <rFont val="Calibri"/>
        <family val="2"/>
        <charset val="186"/>
        <scheme val="minor"/>
      </rPr>
      <t>)".</t>
    </r>
  </si>
  <si>
    <t>Atbilstība MK noteikumiem, energoefektivitātes uzlabošana</t>
  </si>
  <si>
    <t>vides pieejamības nodrošināšana</t>
  </si>
  <si>
    <t>Ādažu vidusskolas vides pieejamības nodrošinājums</t>
  </si>
  <si>
    <t>ĀVS ēka būvēta pēc Pilsētprojektēšanas institūta (LATGIPROGORSTROJ) 1986. gadā izstrādāta būvprojekta. 2015. gadā, izstrādājot "Tehniski ekonomisko pamatojumu jaunas izglītības iestādes būvniecībai Ādažu novadā”, tika veikts detalizēts Ādažu novada izglītības pakalpojumu jomas izvērtējums, īpašu vērību pievēršot situācijai ĀVS ēkas tehniskajam stāvoklim. Pētījumā secināts, ka ĀVS ir vairāki būtiski trūkumi vides pieejamības, akustikas, ilgtspējīgas dabas resursu izmantošanas un energoefektivitātes jomā. Nepieciešams nodrošināt vides pieejamību skolēniem un skolotājiem. Projekts atbilst Attīstības programmas pasākumam "Ā5.1.3.9. Pašvaldības iestāžu, struktūrvienību un uzņēmumu telpu pielāgošana personām ar funkcionāliem traucējumiem, kā arī bērniem un jauniešiem".</t>
  </si>
  <si>
    <t>Lifta izbūve (ārējā)</t>
  </si>
  <si>
    <t>Izbūvēts 1 lifts. Vides pieejamības nodrošināšana</t>
  </si>
  <si>
    <t>Ventilācijas sistēmas izbūve Ādažu vidusskolas ēkas "D" korpusā un pārejās daļās</t>
  </si>
  <si>
    <t>ĀVS ēka būvēta pēc Pilsētprojektēšanas institūta (LATGIPROGORSTROJ) 1986. gadā izstrādāta būvprojekta. 2015. gadā, izstrādājot "Tehniski ekonomisko pamatojumu jaunas izglītības iestādes būvniecībai Ādažu novadā”, tika veikts detalizēts Ādažu novada izglītības pakalpojumu jomas izvērtējums, īpašu vērību pievēršot situācijai ĀVS ēkas tehniskajam stāvoklim. Pētījumā secināts, ka ĀVS ir vairāki būtiski trūkumi vides pieejamības, akustikas, ilgtspējīgas dabas resursu izmantošanas un energoefektivitātes jomā. Nepieciešams nodrošināt ventilāciajs sistēmas izbūvi takās telpās, kutās tas vēl nav izdarīts. Projekts atbilst Attīstības programmas pasākumam "Ā5.1.3.11.2. Ādažu vidusskolas korpusa (Gaujas iela 30) renovācija (Īstenots projekts “Ventilācijas sistēmas izbūve Ādažu vidusskolas ēkas “D” korpusā un pārejās”)"</t>
  </si>
  <si>
    <t>Ventilācijas sistēmas izveide Ādažu vidusskolas "D" korpusā un pārējās daļās</t>
  </si>
  <si>
    <t>STEM mācību priekšmetu kabinetu apmēbelēšana, mācību līdzekļu atjaunošana un papildināšana Ādažu vidusskolā</t>
  </si>
  <si>
    <t>Nepieciešams iegādāties STEM mācību priekšmetu kabinetiem nepieciešamās mēbeles. Projekts atbilst Attīstības programmas pasākumam "Ā16.1.1.3. Pašvaldības iestāžu, struktūrvienību un uzņēmumu materiāltehniskās bāzes paplašināšana".</t>
  </si>
  <si>
    <t>Kabinetu aprīkošana ar mācību materiāliem, līdzekļiem.</t>
  </si>
  <si>
    <t>Interaktīvās tāfeles 40 gab., STEM un tehnoloģiju mācību materiālu komplekti 1.-12. klases izglītības programmas īstenošanai.</t>
  </si>
  <si>
    <t>Ir apzināts nepieciešamais mēbeļu skaits un specifikācija.</t>
  </si>
  <si>
    <t>Carnikavas pamatskolas / vidusskolas tehnoloģiju un STEM mācību priekšmetu mācību līdzekļu atjaunošana un papildināšana</t>
  </si>
  <si>
    <t>Palielinoties jēgpilnai tehnoloģiju lietošanai mācību procesā un STEM priekšmetu un pulciņu īpatsvaram mācību procesā, ir nepieciešams atjaunot morāli un fiziski novecojošos mācību līdzekļus un papildināt to klāstu. Projekts atbilst Attīstības programmas pasākumam "Ā16.1.1.3. Pašvaldības iestāžu, struktūrvienību un uzņēmumu materiāltehniskās bāzes paplašināšana".</t>
  </si>
  <si>
    <t>Veco datoru utilizācija, jaunu datoru iegāde; tehnoloģiju un STEM priekšmetu mācību materiālu papildināšana.</t>
  </si>
  <si>
    <t>100 stacionārie un portatīvie datori mācību procesa nodrošināšanai, 30 interaktīvās tāfeles, STEM un tehnoloģiju mācību materiālu komplekti 1.-12. klases izglītības programmas īstenošanai.</t>
  </si>
  <si>
    <t>CPS</t>
  </si>
  <si>
    <t>guntars.bite@carnikava.lv, 29422896</t>
  </si>
  <si>
    <t>Multifunkcionāla IKT risinājuma ieviešana un aprīkojuma iegāde PII "Strautiņš"</t>
  </si>
  <si>
    <t>Lai sekmētu mūsdienīgu izglītības procesu, nepieciešams iegādāties interaktīvos ekrānus, projektorus un citas tehnoloģijas. Projekts atbilst Attīstības programmas pasākumam "Ā16.1.1.3. Pašvaldības iestāžu, struktūrvienību un uzņēmumu materiāltehniskās bāzes paplašināšana".</t>
  </si>
  <si>
    <t>Grupu telpu ierīkošana ar interaktīviem ekrāniem, projektoriem un citām tehnoloģijām</t>
  </si>
  <si>
    <t>17 kompl.</t>
  </si>
  <si>
    <t>Digitālo, IT rīku atjaunošana  Ādažu vidusskolā</t>
  </si>
  <si>
    <t>Vairākums datoru skolās ir no 2015. gada. Nepieciešams uzstādīt interaktīvos ekrānus mācību klasēs, info paneļus - gaiteņos. Projekts atbilst Attīstības programmas pasākumam "Ā16.1.1.3. Pašvaldības iestāžu, struktūrvienību un uzņēmumu materiāltehniskās bāzes paplašināšana".</t>
  </si>
  <si>
    <t>Iegādāti interaktīvie ekrāni mācību klasēs, info paneļi - gaiteņos.</t>
  </si>
  <si>
    <t>Nepieciešams 3 interaktīvās tāfeles</t>
  </si>
  <si>
    <t>Ir apzināts nepieciešamais IKT risinājumu skaits un specifikācija.</t>
  </si>
  <si>
    <t>jaunu PII (t.sks. piebūvju) būvniecība</t>
  </si>
  <si>
    <t>Kadagas PII "Mežavēji" ēkas paplašināšana</t>
  </si>
  <si>
    <t xml:space="preserve">Atbilstoši 2022.gadā veiktajam pētījumam "Tehniski sociāli ekonomiskais pamatojums efektīvai pirmsskolas izglītības pakalpojumu sniegšanas modeļa attīstībai Ādažu novadā", trešais lielākais rindā uz vietām pašvaldības PII esošo bērnu skaits ir Kadagā – 68 bērni. Teritorijas un papildinošo funkciju telpu kapacitāte iestādei atļauj paplašināties par 1-6 grupām. TEP tika piedāvāts izbūvēt fundamentālu 2 stāvu piebūvi, esošās ēkas stilā. Projekts atbilst Attīstības programmas uzdevumam "U5.1.2: Izbūvēt jaunas ēkas pašvaldības teritorijā". </t>
  </si>
  <si>
    <t>Izbūvēta 2 stāvu piebūve (2 grupām).</t>
  </si>
  <si>
    <t>Ēkas iekštelpu platība - 276 m2</t>
  </si>
  <si>
    <t>TEP izvērtēts, ka Kadagas PII "Mežavēji" ēkai var piebūvēt klāt papildus 2 grupiņas.</t>
  </si>
  <si>
    <t>Kadagas PII "Mežavēji"</t>
  </si>
  <si>
    <t>PII "Mežavēji" sensorās telpas izveide</t>
  </si>
  <si>
    <t>Tā kā iekļaujošā izglībība ir viena no valsts izglītības stratēģijas prioritātēm un pašvaldības izglītības iestādēs arvien vairāk lincencē speciālās izglītības programmas, sensorā telpa nepieciešama individuālam atbalstam bērniem ar īpašām vajadzībām. Projekts atbilst Attīstības programmas pasākumam "Ā5.1.3.9. Pašvaldības iestāžu, struktūrvienību un uzņēmumu telpu pielāgošana personām ar funkcionāliem traucējumiem, kā arī bērniem un jauniešiem".</t>
  </si>
  <si>
    <t>Neizmantota mazā baseina telpas pārbūve (t.sk. ventilācijas un apkures sistēmas rekonstrukcija) un telpu iekārtošana ar atbilstošiem materiāliem (silto graudu kaste, sensorie materiāli, gaismas, skaņas aparatūra).</t>
  </si>
  <si>
    <t>Neizmantotas telpas vietā radīta inovatīva, daudzfunkcionāla sensorā telpa.</t>
  </si>
  <si>
    <t>Ir pieejama brīva telpa pārbūvei</t>
  </si>
  <si>
    <t>irena.kuznecova@mezaveji.lv, 28325285</t>
  </si>
  <si>
    <t>Mācību klašu apmēbelēšana  Ādažu vidusskolā</t>
  </si>
  <si>
    <t>ĀVS ēka būvēta 1986. gadā. 90% mēbeles būtu nepieciešams nomainīt pret ergonomiskām, ērti lietojamām mēbelēm. Projekts atbilst Attīstības programmas pasākumam "Ā16.1.1.3. Pašvaldības iestāžu, struktūrvienību un uzņēmumu materiāltehniskās bāzes paplašināšana"</t>
  </si>
  <si>
    <t>Iegādātas mobilas, viegli pārvietojamas, ergonomiskas mēbeles.</t>
  </si>
  <si>
    <t>1000 komplekti</t>
  </si>
  <si>
    <t>Ādažu vidusskolas koplietošanas telpu apmēbelēšana</t>
  </si>
  <si>
    <t>ĀVS ēka būvēta pēc Pilsētprojektēšanas institūta (LATGIPROGORSTROJ) 1986. gadā izstrādāta būvprojekta. ĀVS koplietošanas telpās nav pieejamas mēbes, kas apgrūtina skolēnu brīvā laika pavadīšanu starpbrīžos, kā arī rada nemājīgu vidi. Projekts atbilst Attīstības programmas pasākumam "Ā16.1.1.3. Pašvaldības iestāžu, struktūrvienību un uzņēmumu materiāltehniskās bāzes paplašināšana".</t>
  </si>
  <si>
    <t>Iegādāti uzgaidāmie krēsli, galdi.</t>
  </si>
  <si>
    <t>10 gab.</t>
  </si>
  <si>
    <t>Ādažu PII "Strautiņš" teritorijas infrastruktūras uzlabošana</t>
  </si>
  <si>
    <t>Ādažu PII "Strautiņš" nepieciešama rotaļu laukumu atjaunošana, nojumīšu aprīkošana ar funkcionālām, mēbelēm un aktivitāšu centriem, kas sekmētu mācīšanās procesu svaigā gaisā. Projekts atbilst Attīstības programmas pasākumam "Ā5.1.3.6. Ādažu pirmsskolas izglītības iestādes "Strautiņš" lietojumā esošās teritorijas labiekārtošana".</t>
  </si>
  <si>
    <t>Labiekārtota ĀPII “Strautiņš” teritorija. Uzlabots nožogojums ar drošības sistēmu. Nodrošināta kvalitatīva pirmsskolas izglītības infrastruktūra.</t>
  </si>
  <si>
    <t>Ābeļdārzā pārnēsājamo nojumi (vasaras sezonai, kad ir apvienotās grupas), visās 15 nojumēs nepieciešami galdi, krēsli nodarbību nodrošināšanai dabā, rotaļu laukumos nepieciešamas smilškastes, pie smilškastēm mantu glabāšanas kastes, slidkalniņi, lielākām grupiņām karuseli.</t>
  </si>
  <si>
    <t>Ir apzināti nepieciešamie risinājumi un darbu specifikācija.</t>
  </si>
  <si>
    <t>PII "Strautiņš"</t>
  </si>
  <si>
    <t xml:space="preserve">Siguļu PII "Piejūra" multifunkcionālas zāles izveide </t>
  </si>
  <si>
    <r>
      <t xml:space="preserve"> Siguļu PII "Piejūra" sporta zāli varētu izmantot arī kā vidi novada un Siguļu PII ģimeņu lielpasākumu, izlaidumus un citu svētku svinēšanai.</t>
    </r>
    <r>
      <rPr>
        <sz val="12"/>
        <color rgb="FFFF0000"/>
        <rFont val="Calibri"/>
        <family val="2"/>
        <charset val="186"/>
        <scheme val="minor"/>
      </rPr>
      <t xml:space="preserve"> </t>
    </r>
    <r>
      <rPr>
        <sz val="12"/>
        <color theme="1"/>
        <rFont val="Calibri"/>
        <family val="2"/>
        <charset val="186"/>
        <scheme val="minor"/>
      </rPr>
      <t>Projekts sekmē Attīstības programmas pasākumu "Ā11.1.1.1.Kultūras pasākumu organizēšana un amatiermākslas tradīciju nodrošināšana".</t>
    </r>
  </si>
  <si>
    <t>Siguļu PII "Piejūra" sporta zāli pielāgota novada un Siguļu PII ģimeņu lielpasākumu, izlaidumus un citu svētku svinēšanai.</t>
  </si>
  <si>
    <t xml:space="preserve">Daudzfunkcionāla, transformējama telpa </t>
  </si>
  <si>
    <t>Siguļu PII "Piejūra"</t>
  </si>
  <si>
    <t>antra.krasta@carnikava.lv, 29389606</t>
  </si>
  <si>
    <t>Āra sporta laukuma izveide Siguļu PII "Piejūra"</t>
  </si>
  <si>
    <t>Siguļu PII "Piejūra" nepieciešams atjaunot un paplašināt esošo āra teritoriju, ierīkojot tajā arī āra sporta laukumu. Projekts atbilst Attīstības programmas pasākumam "C5.1.3.21. SPII “Piejūra” esošās teritorijas atjaunošana, paplašināšana".</t>
  </si>
  <si>
    <t>Bērnu sporta laukuma izveide Siguļu PII un Ādažu novada bērniem (īpaši Siguļu, Gaujas un Upmalas ciemu ģimenēm).</t>
  </si>
  <si>
    <t>Virvju tīkla piramīda, klinšu kāpšanas siena pa kalnu uz augšu un slidkalniņu uz leju, līdzsvara elementi, cietais segumu pie basketbola groziem</t>
  </si>
  <si>
    <t>CPII "Riekstiņš" esošās teritorijas atjaunošana, paplašināšana</t>
  </si>
  <si>
    <t>Nepieciešams atjaunot teritorijas žogu, ierīkot drošus, atjaunotus bērnu rotaļlaukumus ar gumijotu segumu, izveidot āra klasi ar nelielu siltumnīcu – teritorijas paplašināšana. Projekts atbilst Attīstības programmas pasākumam "C5.1.3.6. CPII "Riekstiņš" esošās teritorijas atjaunošana, paplašināšana".</t>
  </si>
  <si>
    <t>Veikta Carnikavas PII "Riekstiņš" āra teritorijas paplašināšana un uzlabošana.</t>
  </si>
  <si>
    <t>Atjaunots žogs  (261 m) garumā, ierīkoti (divi) bērnu rotaļu laukumi</t>
  </si>
  <si>
    <t>Carnikavas PII "Prieksitiņš"</t>
  </si>
  <si>
    <t>Stāvvietas paplašināšana pie Ādažu vidusskolas Gaujas ielā 30</t>
  </si>
  <si>
    <t>Projekts atbilst Attīstības programmas pasākumam "Ā3.2.2.7. Stāvvietas paplašināšana pie Ādažu vidusskolas Gaujas ielā 30".</t>
  </si>
  <si>
    <t>Paplašināta Ādažu vidusskolas stāvvieta</t>
  </si>
  <si>
    <t>Izveidots 1 objekts 50 mašīnām</t>
  </si>
  <si>
    <t>Būvprojekts nav</t>
  </si>
  <si>
    <t>Stāvvietas paplašināšana pie Ādažu stadiona</t>
  </si>
  <si>
    <t>Projekts atbilst Attīstības programmas pasākumam "Ā3.2.2.6. Stāvvietas paplašināšana pie Ādažu stadiona".</t>
  </si>
  <si>
    <t>Paplašināta stāvvieta pie Ādažu stadiona</t>
  </si>
  <si>
    <t>Jaunas pirmsskolas izglītības iestādes būvniecība un darbības uzsākšana Kalngalē</t>
  </si>
  <si>
    <r>
      <t>Saskaņā ar statistikas datiem Ādažu novadā kopš 2014.gada iedzīvotāju skaitam ir tendence pastāvīgi palielināties un turpinoties migrācijas procesiem un kontekstā ar jauna dzīvojamā fonda attīstību un jaunu darba vietu veidošanos, kā arī jauno ģimeņu vēlmi pārcelties ārpus Rīgas, Ādažu novadā turpināsies iedzīvotāju skaita pieaugums. 2023.gadā rindā uz pašvaldības pirmsskolas izglītības iestādēm gaidīja 593 bērni, kas dzimuši 2019.gadā un vēlāk.Uz 2023.gada 1.oktobri atbilstoši VARAM mājas lapā norādītai informācijai Ādažu novadā rinda uz pašvaldības pirmsskolas izglītības iestādēm bija 546 bērni, t.sk. Ādažu pilsētā un Ādažu pagastā 436 bērni un Carnikavas pagastā 110 bērni. Carnikavas pagasta teritorijā jaunas PII izveide būtu nepieciešama Kalngales pusē. Projekts atbilst Attīstības programmas pasākumam "C5.1.2.1.2. Jaunas pirmsskolas izglītības iestādes būvniecība (</t>
    </r>
    <r>
      <rPr>
        <i/>
        <sz val="12"/>
        <color theme="1"/>
        <rFont val="Calibri"/>
        <family val="2"/>
        <charset val="186"/>
        <scheme val="minor"/>
      </rPr>
      <t>PII Kalngalē</t>
    </r>
    <r>
      <rPr>
        <sz val="12"/>
        <color theme="1"/>
        <rFont val="Calibri"/>
        <family val="2"/>
        <charset val="186"/>
        <scheme val="minor"/>
      </rPr>
      <t>)".</t>
    </r>
  </si>
  <si>
    <t>Veikti būvdarbi jaunas PII ēkas izbūvei, teritorijas labiekārtošanai un ēkas aprīkojuma iegāde</t>
  </si>
  <si>
    <t>Izbūvēta viena ēka</t>
  </si>
  <si>
    <t>TEP izvērtēts, ka Kalngales PII teritorijā varētu izbūvēt ēku.</t>
  </si>
  <si>
    <t>Virvju gaisa takas ierīkošana Kadagas PII "Mežavēji"</t>
  </si>
  <si>
    <t>Kadagas PII "Mežavēji" nepieciešams paplašināt āra teritorijā pieejamo aktivitāšu daudzveidību, veicinot veselīga dzīvesveida un pilnvērtīga brīvā laika pavadīšanu. Šī sportiskā aktivitāte ir kvalitatīvs veids, kā uzlabot fizisko sagatavotību, tā attīsta gan koordināciju un līdzsvaru, gan pašdisciplīnu. Tā ir arī lieliska izklaide brīvā dabā un svaigā gaisā. Projekts atbilst Attīstības programmas pasākumam "Ā5.1.1.2. Pasākumi sabiedrisko aktivitāšu teritoriju uzlabošanai".</t>
  </si>
  <si>
    <t>Uz teritorijā augošajiem kokiem dažādā augstumā nostiprināti šķēršļi, no kuriem veidos nostieptas troses, tīkli, dažādu konstrukciju tiltiņi, šūpoles, baļķi, virves un kāpnes, kā arī  izbaudīt nobraucienu pa trosi. Iecerēts, ka trašu uzstādīšanai tiks izmantotas brusas un virves, neizmantojot skrūves un naglas, tādejādi nenodarot kaitējumu kokiem.</t>
  </si>
  <si>
    <t>Trases sāktos un beigtos uz zemes, šķēršļi tiktu izvietoti no 0,2 – 1 m augstumā. Tās būtu atšķirīgas pēc grūtības un veiklības pakāpes. Lai dotos trasē, bērniem nebūs nepieciešams speciāls aprīkojums. Papildus drošību un atbalstu bērniem sniegs iestādes darbinieki. Aptuvenais trašu skaits plānojas līdz 10. Katras trases garums 3 – 7 m, atkarībā no sarežģītības pakāpes.</t>
  </si>
  <si>
    <t>Ir brīvi pieejama teritorija, nav nepieciešama koku izciršana un reljefa maiņa</t>
  </si>
  <si>
    <t>Dabas koncertzāles izveide Siguļu PII "Piejūra"</t>
  </si>
  <si>
    <t>Izveidojot dabas koncertzāli Siguļu PII "Piejūra" teritorijā, tiks sekmētas pētniecības un inovācijas aktivitātes. Izveidota vide āra koncertiem, iestudējumiem, ko iestudē gan paši darbinieki ar bērniem, gan aicina māksliniekus. Tā būtu vieta, kur pulcēties ikdienā, klausoties dabas skaņas, mērķtiecīgi organizējot pētnieciskus dabas vērojumus, gan organizēt āra mūzikas rotaļnodarbības. Projekts atbilst Attīstības programmas pasākumam "C5.1.3.21. SPII “Piejūra” esošās teritorijas atjaunošana, paplašināšana".</t>
  </si>
  <si>
    <t>Brīvdabas skatuves un sēdelementu uzstādīšana</t>
  </si>
  <si>
    <t>Izveidots 1 objekts</t>
  </si>
  <si>
    <t>Būvprojekta nav</t>
  </si>
  <si>
    <t>Kopumā iesniegts saraksts ar 18 projektiem un kopējo finansējumu 5 160 000 euro. Vienlaikus jānorāda, ka sarakstā iekļautajiem 3 v/a projektiem finansējums nav norādīts. 3 milj. ietvarā atbalsts varētu tikt sniegts 12 projektiem ar kopējām indikatīvajām izmaksām 2 960 000 euro. SM pašvaldība sniegusi 30 v/a vai to posmus.</t>
  </si>
  <si>
    <t>Balvu novada pašvaldība</t>
  </si>
  <si>
    <t>Viļakas vidusskolas stadiona būvniecība</t>
  </si>
  <si>
    <t>Pašvaldība izglītības ekosistēmā Viļakas vidusskolu iezīmējusi kā pierobežas vidusskolu</t>
  </si>
  <si>
    <t>Stadiona būvniecība</t>
  </si>
  <si>
    <t>Sakārtota sporta infrastruktūra</t>
  </si>
  <si>
    <t>Projektēšanas uzdevums</t>
  </si>
  <si>
    <t>BPVV sporta zāles pārbūve</t>
  </si>
  <si>
    <t>Pašvaldība saredz izglītības iestādes ilgtspējīgu pamatizglītības un vidējās izglītības, kā arī profesionālās izglītības īstenošanu.</t>
  </si>
  <si>
    <t>Sporta zāles pārbūve</t>
  </si>
  <si>
    <t>BPVV stadiona būvniecība</t>
  </si>
  <si>
    <t>Balvu sākumskolas sporta zāles pārbūve</t>
  </si>
  <si>
    <t>Izglītības iestāde iezīmēta kā ilgtspējīga nodrošināt pamatizglītību izglītojamajiem tuvāk dzīvesvietai.</t>
  </si>
  <si>
    <t>2022.g. Covid aizņēmumi:
Balvu sākumskolas ēkas pārbūve</t>
  </si>
  <si>
    <t>Rekovas vidusskolas stadiona pārbūve</t>
  </si>
  <si>
    <t>Pašlaik notiek sarunas par vidusskolas tīklojumu novadā, taču neraugoties uz vidusskolas posmu , izglītības iestādes pastāvēs kā ilgtspējīgas pamatskolas.</t>
  </si>
  <si>
    <t>Esošā stadiona pārbūve</t>
  </si>
  <si>
    <t>Baltinavas vidusskolas stadiona pārbūve</t>
  </si>
  <si>
    <t>Viļakas vidusskolas savienojuma izbūve</t>
  </si>
  <si>
    <t>Ir renovēta izglītības iestāde, taču pāreja no vienas ēkas uz otru ir palikusi bez renovācijas. Lai sakārtotu estētisku, pievilcīgu vidi izglītojamajiem, un arī izglītības iestāde ir iezīmēta kā pierobežas vidusskola, ir svarīgi sakārtot šo pāreju.</t>
  </si>
  <si>
    <t>Savienojuma starp Viļakas vidusskolu un Viļakas pamatskolu renovēšana</t>
  </si>
  <si>
    <t>kompleksi darbi (ēkas sakārtošana, inventārs, publiska ārtelpa u.c.)</t>
  </si>
  <si>
    <t>Aprīkojums un vides pieejamības uzlabošana Balvu sākumskolai</t>
  </si>
  <si>
    <t>Novada lielākā izglītības iestāde</t>
  </si>
  <si>
    <t>Aprīkojuma iegāde (skapīši ar slēdzenēm, ārdurvis ar kodu, Lego, labiekārtojums klasēm, datori, interaktīvās tāfeles, sporta inventārs) Vides pieejamības uzlabošana</t>
  </si>
  <si>
    <t>Uzlabota mācību procesa kvalitāte, uzlabota drošība skolās</t>
  </si>
  <si>
    <t>Tehniskā specifikācija</t>
  </si>
  <si>
    <t>Aprīkojums Rugāju vidusskola</t>
  </si>
  <si>
    <t>Pierobežas vidusskola, ir nepieciešams izglītības iestādei nodrošinājums ar moderno aprīkojumu.</t>
  </si>
  <si>
    <t>Virtuves aprīkojuma nomaiņa Bērzpils pamatskolā</t>
  </si>
  <si>
    <t xml:space="preserve">izglītības iestādes ir ilgtspējīgas nodrošināt pamatizglītību ( par vidējās izglītības posmu pašlaik notiek sarunas), tāpēc ir svarīgi izglītības iestādēs nodrošināt moderno aprīkojumu, tai skaitā arī virtuves modernizāciju. </t>
  </si>
  <si>
    <t xml:space="preserve">Esošo iekārtu nomaiņa, </t>
  </si>
  <si>
    <t>Sakārtota virtuves infrastruktūra, uzlabota energoefektivitāte</t>
  </si>
  <si>
    <t>Virtuves aprīkojuma nomaiņa Rekavas vidusskolā</t>
  </si>
  <si>
    <t>Virtuves aprīkojuma nomaiņa Baltinavas vidusskolā</t>
  </si>
  <si>
    <t>Elektroautobusss/autobuss skolēnu pārvadājumiem</t>
  </si>
  <si>
    <t>Ja tiek slēgtas vai reorganizētas  izglītības iestādes, ir nepieciešami ceļu uzlabojumi, kā arī autobusu iegāde.</t>
  </si>
  <si>
    <t>Elektroautobusa/autobusa iegāde skolēnu pārvadājumiem</t>
  </si>
  <si>
    <t>Cērpene - Egļuciems (P46 posma remonts)</t>
  </si>
  <si>
    <t xml:space="preserve">Ceļa posma atjaunošana </t>
  </si>
  <si>
    <t>7 km</t>
  </si>
  <si>
    <t>Nav pašvaldības īpašums</t>
  </si>
  <si>
    <t>Kāpessils-Krišjāņi (V462)</t>
  </si>
  <si>
    <t>Kārsava-Tilža-Dubļukalns (P48)</t>
  </si>
  <si>
    <t>0,0-7,8 km</t>
  </si>
  <si>
    <t>Rugāji-Tikaiņi</t>
  </si>
  <si>
    <t>Ja tiek slēgtas vai reorganizētas  izglītības iestādes, ir nepieciešami ceļu uzlabojumi</t>
  </si>
  <si>
    <t>21,4-27,3 km</t>
  </si>
  <si>
    <t>Būvprojekts</t>
  </si>
  <si>
    <t>Briežuciems-Baltinava</t>
  </si>
  <si>
    <t>Ceļa atjaunošana</t>
  </si>
  <si>
    <t>0,0-3,21 km</t>
  </si>
  <si>
    <t>Kopumā pašvaldība sniegusi sarakstu ar 24 projektiem, no kā lielākā daļa ir v/a vai to posmi (19 projekti), tomēr prioritāri tie ir "zem" pārējiem pašvaldības investīciju projektiem, līdz ar to šeit nav iekļauti. Kopējais indikatīvais finansējums sastāda 4 610 000 euro, vienlaikus jānorāda, ka pārliecinošajam vairākumam pieteikto projektu - visiem v/a projekta izmaksas nav norādītas. 3 milj. euro ietvarā atbalsts varētu tikt sniegts 2 projektiem un daļēji trešajam (prioritātes: no 2. līdz 4.), vienlaikus pirmā prioritāte nebūtu atbalstāma, ņemot vērā, ka projekts vērsts uz PII attīstību. Kopējais potenciāli atbalstāmo projektu finansējums sastāda 3 660 000 euro. SM pašvaldība sniegusi 19 v/a vai to posmu projektus.</t>
  </si>
  <si>
    <t>Bauskas novada pašvaldība</t>
  </si>
  <si>
    <t>Pirmskolas izglītības grupu telpu ierīkošana Uzvaras pamatskolā, Sporta ielā 3, Uzvara, Gailīšu pag.</t>
  </si>
  <si>
    <t>Telpu optimizācija</t>
  </si>
  <si>
    <t>Uzvaras pamatskolas ēkā pielāgot esošās telpas pirmskolas izglītības 4 grupu izvietošanai.</t>
  </si>
  <si>
    <t>Rezultātā pirmskolas izglītība tiktu nodrošināta atbilstošās telpās, jo esošā ēka ir avārijas stāvoklī un tās atjaunošanai nepieciešami ievērojami ieguldījumi.</t>
  </si>
  <si>
    <t>Veikts iepirkums par projektēšanu Nr.BNP 2023/88 - atvērti piedāvājumi, norisinās iesniegto piedāvājumu vērtēšana.</t>
  </si>
  <si>
    <t>-</t>
  </si>
  <si>
    <t>martins.veinbergs@bauskasnovads.lv   
tālr. 29425784</t>
  </si>
  <si>
    <t>Lifta izbūve un telpu remontdarbi Bauskas pilsētas pamatskolā</t>
  </si>
  <si>
    <t>Nodrošināt vides pieejamību, uzlabota energoefektivitāte ar gaismekļu nomaiņu, veikts kosmētiskais remonts.</t>
  </si>
  <si>
    <t>Izbūvēts lifts, uzlabota energoefektivitāte ar gaismekļu nomaiņu un kosmētiski izremontētas telpas</t>
  </si>
  <si>
    <t>Nodrošināt vides pieejamību, uzlabot energoefektivitāti ar gaismekļu nomaiņu un veikts kosmētiskais remonts</t>
  </si>
  <si>
    <t>Sagatavota iepirkumu dokumentācija "projektē - būvē" t.i. projektēšanas uzdevums un tehniskā specifikācija.</t>
  </si>
  <si>
    <t>Liftu izbūve Bauskas Valsts ģimnāzijā</t>
  </si>
  <si>
    <t>Nodrošināt vides pieejamību</t>
  </si>
  <si>
    <t>Veicama 2 (divu) liftu izbūve</t>
  </si>
  <si>
    <t>Izbūvēti 2 (divi) lifti, kas nodrošinātu pilnvērtīgu vides pieejamību visā skolā.</t>
  </si>
  <si>
    <t>Veikts iepirkums par projektēšanu Nr.BNP 2023/87 - noslēgts līgums ar SIA "LBFT".</t>
  </si>
  <si>
    <t xml:space="preserve">Vecsaules pamatskolas mācību telpu un sporta zāles ēkas jaunbūves būvniecība </t>
  </si>
  <si>
    <t>Mācību procesa nodrošināšanai nepieciešamas atbilstošas telpas un sporta zāle.</t>
  </si>
  <si>
    <t>Veicama piebūves jeb jaunas sporta zāles, mācību telpu būvniecība un  apkures sistēmas modernizācija</t>
  </si>
  <si>
    <t>Izbūvētas jaunas mācību telpas, sporta zāle un veikta apkures sistēmas modernizācija</t>
  </si>
  <si>
    <t>Veikts iepirkums par projektēšanu Nr.BNP 2023/56 - tiek veikta līguma slēgšana</t>
  </si>
  <si>
    <t>Iecavas pamatskolas aktu zāles pārbūve</t>
  </si>
  <si>
    <t>Mācību procesa un skolas pasākumu rīkošanai nepieciešama atjaunota aktu zāle</t>
  </si>
  <si>
    <t>Veicama aktu zāles skatuves daļas modernizācija, telpas griestu, sienu, grīdas atjaunošana, jaunu logu/durvju montāža, elektroinstalācijas un apgaismojuma montāža, skatuves aprīkojuma uzstādīšana</t>
  </si>
  <si>
    <t>Atjaunota aktu zāle, kurā var nodrošināt skolai nepieciešamos mācību procesus.</t>
  </si>
  <si>
    <t>Tiek gatavots projektēšanas uzdevums, lai 2024. gadā uzsāktu projektēšanu.</t>
  </si>
  <si>
    <t>Kopumā pašvaldība sniegusi sarakstu ar 27 projektiem, kopējais indikatīvais finansējums sastāda 15 825 000  euro, vienlaikus jānorāda, ka sarakstā iekļautajiem 4  v/a vai to posmu projektu izmaksas nav norādītas. 3 milj. euro ietvarā atbalsts varētu tikt sniegts 3 projektiem (pirmās trīs prioritātes), kur kopējais potenciāli atbalstāmo projektu finansējums sastāda 3 400 000 euro. SM pašvaldība sniegusi 44 v/a vai to posmu projektus.</t>
  </si>
  <si>
    <t>Cēsu novada pašvaldība</t>
  </si>
  <si>
    <t>Cēsu Pilsētas vidusskola</t>
  </si>
  <si>
    <t>Veikt 1.kārtas būvdarbus</t>
  </si>
  <si>
    <t>Ergonomika, kabinetu iekārtojums, IKT risinājumi, akustika, iekštelpu pārbūve.</t>
  </si>
  <si>
    <t>projektēšana</t>
  </si>
  <si>
    <t>girts.kindzulis@cesunovads.lv, tālr. 29391229</t>
  </si>
  <si>
    <t>Nītaures mūzikas un mākslas pamatskolas pārbūve energoefektivitātes paaugstināšanai, Nītaures muižas parks, Nītaure, Nītaures pag., Cēsu nov.</t>
  </si>
  <si>
    <t>Nodrošināt pilnu pabeigtību Nītaures mūzikas un mākslas pamatskolā, kas papildinātu ERAF ieguldījumus energoefektivitātes uzlabošanai. Nepieciešamas investīcijas mācību telpu modernizēšanai un aprīkojuma iegādei.</t>
  </si>
  <si>
    <t>Pašvaldības ēkas energoefektivitātes uzlabošana, paredzot cokola atjaunošanu, jumta un fasādes atjaunošanu, ēkas siltumapgādes pārbūvi, ventilācijas sistēmas izveidi, pieejamības nodrošināšanu. Papildus ēkā tiks veikti telpu pārbūves darbi, lai pielāgotu ēku pirmskolas izglītības vajadzībām, kā arī ēkas telpas tiks atjaunotas, lai nodrošinātu izglītības kvalitāti pamatskolas un interešu izglītības pieejamībai.</t>
  </si>
  <si>
    <t>būvdarbu iepirkums</t>
  </si>
  <si>
    <t>Priekuļu vidusskolas attīstība</t>
  </si>
  <si>
    <t>Nodrošināt pilnu pabeigtību Priekuļu pamatskolā, kas papildinātu Eiropas atveseļošanās fonda ieguldījumus, lai veidotu mūsdienīgu un modernu mācību vidi. Mācību telpu aprīkojums un materiālitehniskā bāzes uzlabošana.</t>
  </si>
  <si>
    <t>Skolas telpu pielāgojumi mācību procesa nodrošināšanai</t>
  </si>
  <si>
    <t> </t>
  </si>
  <si>
    <t>iecere/vīzija</t>
  </si>
  <si>
    <t>Cēsu Bērzaines  pamatskola</t>
  </si>
  <si>
    <t>Izglītības iestāde ir stratēģiski būtiska Cēsu novada izglītības ekosistēmā, nodrošinot pieejamu pamatizglītības ieguvi Cēsu pilsētā un tuvākajiem novadiem. Izglītības iestāde īsteno iekļaujošu izglītību, kas pievilcīga ģimenēm ar bērniem, kuri izvēlas mācīties iestādē ar mazāku skolēnu skaitu klasē. 
Iestādei nepieciešami būtiski infrastruktūras un mācību vides uzlabojumi .</t>
  </si>
  <si>
    <t>Ēkas energoefektifivātes uzlabošana, mācību telpu pielāgojumi, jumta, fasādes, cokola atjaunošana, inženiertīklu pārbūve.</t>
  </si>
  <si>
    <t>teritorijas labiekārtošana</t>
  </si>
  <si>
    <t>Cēsu Valsts ģimnāzija</t>
  </si>
  <si>
    <t xml:space="preserve">Nodrošināt pilnu teritorijas pabeigtību pēc būvdarbu izpildes. </t>
  </si>
  <si>
    <t>Labiekārtojums</t>
  </si>
  <si>
    <t xml:space="preserve">Nodrošināt pilnu pabeigtību. </t>
  </si>
  <si>
    <t>Mācību kabinetu apdare.</t>
  </si>
  <si>
    <t>Skolas pārbūves 2.kārta.</t>
  </si>
  <si>
    <t>Cēsu 1.pamatskola</t>
  </si>
  <si>
    <t>Nepieciešami būtiski investīciju ieguldījumi izglītības iestādes mācību vides modernizēšanā un aprīkojumā.</t>
  </si>
  <si>
    <t>Pētera Rozenberga Cēsu pilsētas Mākslas skola</t>
  </si>
  <si>
    <t>Izglītības iestāde nodrošina interešu un profesionālās ievirzes programmu īstenošanu. Ievērojot lielo pieprasījumu, esošā skolas kapacitāte un resursi ir ierobežoti. Nepieciešami būtiski infrastruktūras un mācību vides uzlabojumi.</t>
  </si>
  <si>
    <t xml:space="preserve">Ēkas energoefektifivātes uzlabošana, paredzot jumta, fasādes atjaunošanu. Siltumapgādes pārbūve. </t>
  </si>
  <si>
    <t xml:space="preserve">Nodrošināt ēkas pilnu pabeigtību. </t>
  </si>
  <si>
    <t>Fasādes atjaunošana</t>
  </si>
  <si>
    <t>Autobusa iegāde Vecpiebalgas vidusskolas skolēnu pārvadājumiem</t>
  </si>
  <si>
    <t xml:space="preserve">2023./2024.m.g. Vecpiebalgas vidusskolā mācās  285 bērni, un tā īsteno 6 izglītības programmas (to skaitā arī pirmsskolas izglītības programmmu un profesionālās ievirzes izglītības programmu). 44 audzēkņi  (15,4% no visiem izglītojamajiem) nokļūšanai uz skolu izmanto sabiedrisko transportu (starppilsētu autobusi), bet 115 audzēkņi (40% no visiem izglītojamajiem) - Cēsu novada Vecpiebalgas apvienības pārvaldes autobusus. Lai nodrošinātu šo pakalpojumu, tiek izmantoti 2 Vecpiebalgas apvienības pārvaldes skolas autobusi (19 un 40 sēdvietas), kas tika iegādāti 2010.gadā un kas skolēnu pārvadījumus veic pa lauku ceļiem un mazapdzīvotām vietām 3 maršrutos. "Mazais" (19 vietas) autobuss katru darbadienu veic skolēnu pārvadājumus no rīta un pēcpusdienā 2 maršrutos, tāpēc tā  nomaiņa nobraukuma un tehniskā stāvokļa dēļ notika 2024.gada janvārī. Savukārt "lielais" autobuss pārvadājumus veic no rīta un pēcpusdienā 1 maršrutā. Kaut arī šī autobusa tehniskais stāvoklis šobrīd ir vidēji apmierinošs, tam ik pa laikam tiek veikti remontdarbi, kuru izmaksas mērāmas tūkstošos, un tas ir smagi cietis no korozijas (nepieciešami lieli metināšanas darbi). </t>
  </si>
  <si>
    <t>Jauna autobusa iegāde</t>
  </si>
  <si>
    <t>45 vietas</t>
  </si>
  <si>
    <t>Veikta tirgus izpēte</t>
  </si>
  <si>
    <t>lelde.burdaja@cesunovads.lv,
tel. 28349103</t>
  </si>
  <si>
    <t>Sporta zāles jumta rekunstrukcija, remonts Jaunpiebalgas vidusskolā Gaujas 41, Jaunpiebalga, Jaunpiebalgas pag., Cēsu nov.</t>
  </si>
  <si>
    <t>Izglītības iestādes funkciju veikšanai</t>
  </si>
  <si>
    <t>Mainīt bojātās konstrukcijas un jumta segumu</t>
  </si>
  <si>
    <t>dace.bisere@cesunovads.lv, tālr. 26482506</t>
  </si>
  <si>
    <t>Sporta laukuma rekunstrukcija Jaunpiebalgas vidusskolā Gaujas 41, Jaunpiebalga, Jaunpiebalgas pag., Cēsu nov.</t>
  </si>
  <si>
    <t>Izglītības iestādes funkciju veikšanai mācību procesa kvalitatīvai nodrošināšanai, veselīga dzīves veida veicināšanai</t>
  </si>
  <si>
    <t>Spota laukuma rekonstrukcija un aprīkošana ar nepieciešamo sporta inventāru</t>
  </si>
  <si>
    <t>Dabaszinību centra izveide Jaunpiebalgas vidusskolā Gaujas 41, Jaunpiebalga, Jaunpiebalgas pag., Cēsu nov.</t>
  </si>
  <si>
    <t>Dabas zinību un STEM jomas mācību priekšmetu nodrošināšanai, intereses veicināšanai, padziļināto kursu īstenošanai reģionā</t>
  </si>
  <si>
    <t>Materiāli tehniskās bāzes atjaunošana un uzlabošana</t>
  </si>
  <si>
    <t>Skujenes pamatskola, Zaubes pamatskola</t>
  </si>
  <si>
    <t>kontekstā ar izglītības iestāžu reorganizāciju, nodrošinot drošu skolēnu mobilitāti.</t>
  </si>
  <si>
    <t>pārvadājumi</t>
  </si>
  <si>
    <t>8+8</t>
  </si>
  <si>
    <t>skolēnu pārvadājumi , ārpusskolas nodarbības</t>
  </si>
  <si>
    <t>elita.eglite@cesunovads.lv, tālr. 26537849</t>
  </si>
  <si>
    <t>pārvadājumi - P-3 . P31</t>
  </si>
  <si>
    <t>26KM, 14 KM</t>
  </si>
  <si>
    <t>Spāres pamatskola</t>
  </si>
  <si>
    <t>pārvadājumi V315, V 312</t>
  </si>
  <si>
    <t>10, 2 KM, 4 KM</t>
  </si>
  <si>
    <t>Amatas, Spāres pamatskola</t>
  </si>
  <si>
    <t>pārvadājumiV291, V283</t>
  </si>
  <si>
    <t>12, 5 km, 22, 4 km</t>
  </si>
  <si>
    <t>Spāres pamatskola, Amatas pamatskola</t>
  </si>
  <si>
    <t>pārvadājumi V317</t>
  </si>
  <si>
    <t>9,4 km</t>
  </si>
  <si>
    <t>Drabešu Jaunā pamatskola</t>
  </si>
  <si>
    <t>Mācību procesa nodrošināšanai nepieciešams attīstīt sporta infrastruktūru</t>
  </si>
  <si>
    <t>sporta laukuma izbūve</t>
  </si>
  <si>
    <t>āra nodarbībām</t>
  </si>
  <si>
    <t>mācību  un brīvā laika nodrošināšana</t>
  </si>
  <si>
    <t>Virtuves bloka izbūve Vecpiebalgas vidusskolas vajadzībām</t>
  </si>
  <si>
    <t>Virtuves bloks šobrīd atrodas vecā korpusa 1.stāvā, kur pārtikas preču piegāde virtuvei neatbilst pieļaujamajām normām - notiek pa centrālajām ārdurvīm un gaiteni, pa kuriem  pārvietojas skolēni un darbinieki. Pārtikas preču piegādes auto apdraud arī skolēnu drošību, jo tās iebrauc skolas pagalmā, kur starpbrīžos uzturas skolēni. Risinājums šai problēmai ir jauna virtuves bloka izbūve.</t>
  </si>
  <si>
    <t>Virtuves bloka izbūve</t>
  </si>
  <si>
    <t>Nodrošināta higiēnas prasību ievērošana atbilstoši  Ministru kabineta 2002.gada 27.decembra noteikumiem Nr. 610 “Higiēnas prasības izglītības iestādēm, kas īsteno vispārējās pamatizglītības, vispārējās vidējās izglītības, profesionālās pamatizglītības, arodizglītības vai profesionālās vidējās izglītības programmas”.</t>
  </si>
  <si>
    <t>Dokumentācija būvvaldei  tiktu izstrādāta pozitīva lēmuma gadījumā par projekta virzību tālāk.</t>
  </si>
  <si>
    <t>Vecpiebalgas vidusskolas vecā korpusa telpu rekonstrukcija</t>
  </si>
  <si>
    <t>Vecpiebalgas vidusskolas ēka sastāv no divām daļām: vēsturiskās ēkas, kas atjaunota 1940.gadā (vecais korpuss) un piebūves (jaunais korpuss), kas uzcelta 1975.gadā. Pateicoties pēdējos trīs gados veiktajiem remontdarbiem, jaunā korpusa telpas ir sakārtotas atbilstoši Ministru kabineta 2002.gada 27.decembra noteikumu Nr. 610 “Higiēnas prasības izglītības iestādēm, kas īsteno vispārējās pamatizglītības, vispārējās vidējās izglītības, profesionālās pamatizglītības, arodizglītības vai profesionālās vidējās izglītības programmas” 24.1., 34.2., 27.1., 27.2.apakšpunktiem un 73.punktam: minimālā platība viena izglītojamā vietai mācību telpā un sporta zāles ģērbtuvē,  ventilācijas un kastā ūdens padeve mācību telpās.
Savukārt vecā korpusa telpām nepieciešami nopietni remotdarbi un modernizācija, lai pilnībā nodrošinātu higiēnas prasības, kas jāievēro izglītības iestādēm (kopējā platība ir 1034 m2: 1.stāvs - 289 m2, 2.stāvs - 363 m2 un 3.stāvs - 382 m2):
1) Jāveic jaunas ventilācijas sistēmas izbūve, jo šobrīd telpās darbojas dabīgā vai piespiedu ventilācija, kas nespēj nodrošināt atbilstošu CO2 līmeni.
2) Jāveic ugunsdrošu durvju nomaiņa kāpņu telpās uz bēniņiem un pagalmu. Piemēram, šobrīd ārdurvis uz pagalmu veras uz kāpņu telpu, kas ir pretrunā ar ugunsdrošības noteikumiem.
3) Jāveic tehniskā apkope vai nomaiņa  telpu logiem. Plastmasas logi tika ielikti 2001.gadā (skolas renovācija Pasaules Bankas projekta ietvaros) un šobrīd telpās nespēj nodrošināt noteikumiem atbilstošu gaisa temperatūru: logiem nodilušas blīvgumijas, logu vēršanas mehānismi deformējušies (logi nav verami vaļā/ciet).
4) Visās  mācību klasēs un kāpņu telpās nepieciešams veikt telpu renovāciju, jo nekvalitatīvi uzliktā jumta dēļ, bēniņos veidojies kondensāts, kas izraisījis lielāku un mazāku griestu noplūdi.
5) 1.stāvā, kur šobrīd atrodas virtuves bloks, nepieciešams veikt rekonstrukciju - izbūvēt vienotu ģērbtuvi, atpūtas telpu 1.-12.klašu skolēniem un sanitāro meglu. Šobrīd skolēniem ierīkotas divas garderobju telpas, kas ir nefunkcionālas - šauras, tumšas, nemājīgas. Skolēniem nav arī atpūtas telpas, kur uzturēties, gaidot skolēnu autobusu.
6) Nepieciešama arī renovēto telpu labiekārtošana, jo inventārs ir savu laiku nokalpojis.</t>
  </si>
  <si>
    <t>Ventilācijas sistēmas izbūve,
telpu renovācija un rekonstrukcija,
telpu labiekārtošana</t>
  </si>
  <si>
    <t>Vecpiebalgas vidusskolas vecajā korpusā izbūvēta jauna ventilācijas sistēma; nomainītas ugunsdrošas durvis kāpņu telpās uz bēniņiem un pagalmu; logiem veikta tehniskā apkope vai nomaiņa; mācību klasēs un kāpņu telpās veikts kosmētiskais remonts; 1.stāvā izbūvēta vienota ģērbtuve, atpūtas telpa 1.-12.klašu skolēniem un sanitārais megls; labiekārtotas renovētās telpas. Visu veikto aktivitāšu rezultātā tiktu nodrošināta higiēnas prasību ievērošana atbilstoši  Ministru kabineta 2002.gada 27.decembra noteikumiem Nr. 610 “Higiēnas prasības izglītības iestādēm, kas īsteno vispārējās pamatizglītības, vispārējās vidējās izglītības, profesionālās pamatizglītības, arodizglītības vai profesionālās vidējās izglītības programmas”.</t>
  </si>
  <si>
    <t>Dokumentācija būvvaldei  tiktu izstrādāta pozitīva lēmuma gadījumā par projekta virzību tālāk.
Šobrīd dēļ īsā termiņa būvdarbu tāme nav izstrādāta, bet nepieciešamības gadījumā to saprātīgā termiņā varētu veikt.</t>
  </si>
  <si>
    <t>Autobusa iegāde Dzērbenes vispārizglītojošās un mūzikas pamatskolas skolēnu pārvadājumiem</t>
  </si>
  <si>
    <t>2023./2024.m.g. Dzērbenes vispārizglītojošā un mūzikas pamatskolā mācās  93 audzēkņi, pirmsskolas grupiņās 82 bērni, un tā īsteno 12 izglītības programmas (to skaitā arī pirmsskolas izglītības programmu, iekļaujošās izglītības programmas un 7 profesionālās ievirzes izglītības programmas). 
75 (t.sk pirmsskolas 5-6 gadīgie) audzēkņi nokļūšanai uz skolu  izmanto Cēsu novada Vecpiebalgas apvienības pārvaldes autobusu. 19-vietīgais autobuss bērnus uz skolu nogādā veicot 4 maršrutus, jo sakarā ar apkārtējo pagastu skolu slēgšanu, bērni tiek vesti no Taurenes, Skujenes un Zosēnu  pagastiem, kā arī no Drustu pagasta, kurš nav Cēsu novads, bet kam esam tuvākā izglītības iestāde. Skolēnu pārvadījumus veic pa lauku ceļiem un mazapdzīvotām vietām. Arī šis esošais autobuss ir iegādāts 2010.gadā, un tam būs nepieciešama nomaiņa tuvāko gadu laikā. Lai autobusam katru darbadienu nebūtu jāveic skolēnu pārvadājumi no rīta un pēcpusdienā 4 maršrutos, tos būtu iespējams apvienot, ja skolēnu pārvadāšanai būtu pieejams 34-vietīgs autobuss.</t>
  </si>
  <si>
    <t xml:space="preserve">34 vietas </t>
  </si>
  <si>
    <t>Dzērbenes vispārizglītojošās un mūzikas pamatskolas ventilācijas sistēmas uzlabošana</t>
  </si>
  <si>
    <t>Lai uzlabotu skolas telpu gaisa kvalitāti atbilstoši normai, nepieciešams veikt skolas ventilācijas sistēmas  uzlabošanu.</t>
  </si>
  <si>
    <t>Ventilācijas sistēmas izbūve</t>
  </si>
  <si>
    <t>Izbūvēta ventilācijas sistēma</t>
  </si>
  <si>
    <t>andris.sakss@cesunovads.edu.lv,
tel. 26415585</t>
  </si>
  <si>
    <t>Dzērbenes vispārizglītojošās un mūzikas pamatskolas sporta infrastruktūras uzlabošana</t>
  </si>
  <si>
    <t>Skolas stadionu sporta nodarbībām izmanto skolas audzēkņi, kā arī pagasta iedzīvotāji. Stadionam ir atbilstošs skrejceļa segums, ir izvietoti basketbola grozi. Lai sekmētu skolēnu un jauniešu fiziskās aktivitātes, nepieciešams stadionu papildināt ar āra trenažieriem un nojumēm virs soliņiem. Perspektīvā lietderīga būtu angāra tipa sporta halles izbūve.</t>
  </si>
  <si>
    <t>Angāra tipa sporta zāles izbūve,
sporta infrastruktūras papildināšana ar āra trenažieriem un nojumēm soliņiem.</t>
  </si>
  <si>
    <t>Uzbūvēta sporta zāle, uzstādīti āra trenažieri un nojumes soliņiem</t>
  </si>
  <si>
    <t>Liepas pamatskolas sporta laukuma pārbūve</t>
  </si>
  <si>
    <t>Nepieciešams uzlabot esošā sporta laukuma kvalitāti, kā arī izbūvēt multifunkcionālus sporta laukumus ar nepieciešamo inventāru, dažādu sporta spēļu spēlēšanai</t>
  </si>
  <si>
    <t>Sporta inventāra iegāde, skrejceļa seguma pārbūve, jauna multifunkcionāla sporta laukuma izbūve, vieglatlētikas zonas izveide</t>
  </si>
  <si>
    <t> evita.sirante@cesunovads.lv, tālr. 28828797</t>
  </si>
  <si>
    <t>Liepas pamatskolas ūdens un kanalizācijas, apkures sistēmas pārbūve</t>
  </si>
  <si>
    <t>Esošo nolietoto sistēmu cauruļvadu un to iekārtu  pārbūve</t>
  </si>
  <si>
    <t>Veco inženiertīklu modernizācija</t>
  </si>
  <si>
    <t>Kopumā pašvaldība iesniegusi sarakstu ar 6 projektiem par kopējo finansējumu 12 360 499 euro. 3 milj. euro ietvarā atbalsts būtu sniedzams pašvaldības pirmajai izvirzītajai prioritātei, kam nepieciešamais finansējums sastāda 3 214 950 euro. SM sarakstā pašvaldības sniegtie dati par v/a nav ietverti.</t>
  </si>
  <si>
    <t>Daugavpils valstspilsētas pašvaldība</t>
  </si>
  <si>
    <r>
      <rPr>
        <u/>
        <sz val="12"/>
        <color theme="1"/>
        <rFont val="Calibri"/>
        <family val="2"/>
        <charset val="186"/>
        <scheme val="minor"/>
      </rPr>
      <t>Daugavpils Valstspilsētas vidusskola</t>
    </r>
    <r>
      <rPr>
        <sz val="12"/>
        <color theme="1"/>
        <rFont val="Calibri"/>
        <family val="2"/>
        <charset val="186"/>
        <scheme val="minor"/>
      </rPr>
      <t xml:space="preserve">: Daugavpils Valstspilsētas vidusskolas infrastruktūras sakārtošana ilgtspējīgas pamatizglītības un vidējās izglītības funkciju īstenošanai. </t>
    </r>
  </si>
  <si>
    <t>Daugavpils Valstspilsētas vidusskola (DVV) tika izveidota, pamatojoties uz 2022.gada 24.februāra domes lēmumu Nr.82, paredzot ar 2022.gada 1.augustu reorganizēt Daugavpils 10.vidusskolu, Daugavpils 12.vidusskolu, Daugavpils pilsētas 10.pirmsskolas izglītības iestādi un Daugavpils pilsētas 13.pirmsskolas izglītības iestādi, tās apvienojot un uz izglītības iestāžu bāzes izveidojot jaunu izglītības iestādi. 
Lai izveidotu ilgtspējīgu izglītības ekosistēmu pašvaldībā, ir nepieciešams nodrošināt ne tikai daudzveidīgu izglītības piedāvājumu un kvalificētus skolotājus, bet arī modernu mācību procesu un vidi, kā arī kvalitatīvu infrastruktūru, tādēļ šobrīd pašvaldībā ir nepieciešams veikt ieguldījumus izglītības iestādes modernizācijā un mūsdienīgas izglītības nodrošināšanā. Pašvaldība iepriekšējā plānošanas periodā ir īstenojusi virkni izglītības iestāžu energoefektivitātes paaugstināšanas un vispārējo izglītības iestāžu infrastruktūras un materiāli tehniskās bāzes uzlabošanas projektus, taču joprojām ir nepieciešams veikt ieguldījumus atsevišķu skolu infrastruktūras, kas netika uzlabota iepriekš minēto projektu ietvaros, attīstībā. Papildus, lai nodrošinātu valsts izglītības standarta prasību izpildi mācību priekšmeta "Sports un veselība" apguvē, ir nepieciešams uzlabot izglītības iestāžu sporta nodarbību zonu infrastruktūru, veidojot mūsdienīgu, fiziskām aktivitātēm piemērotu vidi. Daugavpils Valstspilsētas vidusskolas infrastruktūras sakārtošana ļaus izveidot ergonomisku mācību vidi, atjaunojot mācību telpu apdari un inženiertīklus, t.sk. ugunsdzēsības sistēmas, tādējādi padarot visiem skolēniem pieejamu iekļaujošu, drošu, ilgtspējīgu un modernu mācību vidi. 
DVV skolēnu skaita ziņā ir trešā lielākā izglītības iestāde pašvaldībā, skolēnu skaits 2023./2024.m.g. - 1203 skolēni (bez pirmsskolas posma). Tiek prognozēts, ka skolēnu skaits šajā izglītības iestādē turpmākajos 5 gados būs no 1100 - 1200 skolēniem gadā.</t>
  </si>
  <si>
    <r>
      <t xml:space="preserve">DVV ēkas </t>
    </r>
    <r>
      <rPr>
        <b/>
        <sz val="12"/>
        <color theme="1"/>
        <rFont val="Calibri"/>
        <family val="2"/>
        <charset val="186"/>
        <scheme val="minor"/>
      </rPr>
      <t xml:space="preserve">Tautas ielā 11 </t>
    </r>
    <r>
      <rPr>
        <sz val="12"/>
        <color theme="1"/>
        <rFont val="Calibri"/>
        <family val="2"/>
        <charset val="186"/>
        <scheme val="minor"/>
      </rPr>
      <t>ēkas pārbūve, izveidojot funkcionālu, modernu un ergonomisku mācību vidi 3.-.7. klases vajadzībām:
*Mācību telpu pārbūve un modernizācija (iekštelpu apdares atjaunošana/ierīkošana; iekšējo inženiertīklu atjaunošana/ierīkošana (t.sk. ugunsdzēsības sistēmas)
*Sporta nodarbību zonas ierīkošana Daugavpils Valstspilsētas vidusskolas teritorijā Jelgavas ielā 30a</t>
    </r>
  </si>
  <si>
    <t xml:space="preserve">Nodrošināta ilgtspējīga pamatizglītības un vidējās izglītības ekosistēma DVV 1100 skolēniem:
*veikta 3. - 7. klašu telpu pārbūve un ergonomiskas mācības vides izveide; 
*nodrošināta valsts izglītības standarta prasību izpilde mācību priekšmeta "'Sports un veselība"' apguvē. </t>
  </si>
  <si>
    <r>
      <t xml:space="preserve">sagatavota tehniskā specifikācija par būvniecības ieceres dokumentu sagatavošanu </t>
    </r>
    <r>
      <rPr>
        <b/>
        <sz val="12"/>
        <color theme="1"/>
        <rFont val="Calibri"/>
        <family val="2"/>
        <charset val="186"/>
        <scheme val="minor"/>
      </rPr>
      <t xml:space="preserve">paskaidrojuma raksts </t>
    </r>
    <r>
      <rPr>
        <sz val="12"/>
        <color theme="1"/>
        <rFont val="Calibri"/>
        <family val="2"/>
        <charset val="186"/>
        <scheme val="minor"/>
      </rPr>
      <t xml:space="preserve">(vienkāršota pārbūve) </t>
    </r>
  </si>
  <si>
    <t xml:space="preserve">Teh.dok. - 50 000.00 (ar PVN); Būvuzraudzība - 28402.50  (ar PVN); </t>
  </si>
  <si>
    <t>Daina Krīviņa
daina.krivina@daugavpils.lv
65476060
Svetlana Krapivina
svetlana.krapivina@daugavpils.lv
65476067
Sintija Ruskule
sintija.ruskule@daugavpils.lv 
65476066</t>
  </si>
  <si>
    <r>
      <rPr>
        <u/>
        <sz val="12"/>
        <color theme="1"/>
        <rFont val="Calibri"/>
        <family val="2"/>
        <charset val="186"/>
        <scheme val="minor"/>
      </rPr>
      <t>Daugavpils Zinātņu vidusskola:</t>
    </r>
    <r>
      <rPr>
        <sz val="12"/>
        <color theme="1"/>
        <rFont val="Calibri"/>
        <family val="2"/>
        <charset val="186"/>
        <scheme val="minor"/>
      </rPr>
      <t xml:space="preserve"> Daugavpils Zinātņu vidusskolas  infrastruktūras  sakārtošana ilgtspējīgas pamatizglītības un vidējās izglītības funkciju īstenošanai. </t>
    </r>
  </si>
  <si>
    <t>Daugavpils Zinātņu vidusskola (DZV) izveidota 2022.gadā reorganizācijas ceļā apvienojot Daugavpils 3. un 9. vidusskolu, Daugavpils pilsētas 1. pirmsskolas izglītības iestādi.
Lai izveidotu ilgtspējīgu izglītības ekosistēmu pašvaldībā, ir nepieciešams nodrošināt ne tikai daudzveidīgu izglītības piedāvājumu un kvalificētus skolotājus, bet arī modernu mācību procesu un vidi, kā arī kvalitatīvu infrastruktūru, tādēļ šobrīd pašvaldībā ir nepieciešams veikt ieguldījumus izglītības iestādes modernizācijā un mūsdienīgas izglītības nodrošināšanā. Pašvaldība iepriekšējā plānošanas periodā ir īstenojusi virkni izglītības iestāžu energoefektivitātes paaugstināšanas un vispārējo izglītības iestāžu infrastruktūras un materiāli tehniskās bāzes uzlabošanas projektus, taču joprojām ir nepieciešams veikt ieguldījumus atsevišķu skolu infrastruktūras, kas netika uzlabota iepriekš minēto projektu ietvaros, attīstībā. Papildus, lai nodrošinātu valsts izglītības standarta prasību izpildi mācību priekšmeta "Sports un veselība" apguvē, ir nepieciešams uzlabot izglītības iestāžu sporta nodarbību zonu infrastruktūru, veidojot mūsdienīgu, fiziskām aktivitātēm piemērotu vidi. DZV infrastruktūras sakārtošana ļaus izveidot ergonomisku mācību vidi, atjaunojot mācību telpu apdari un inženiertīklus, t.sk. ugunsdzēsības sistēmas, tādējādi padarot visiem skolēniem pieejamu iekļaujošu, drošu, ilgtspējīgu un modernu mācību vidi. 
DZV skolēnu skaita ziņā ir lielākā izglītības iestāde pašvaldībā, skolēnu skaits 2023./2024.m.g. - 1423 skolēni (bez pirmsskolas posma).
Tiek prognozēts, ka skolēnu skaits šajā izglītības iestādē turpmākajos 5 gados būs no 1300-1400 skolēniem gadā.</t>
  </si>
  <si>
    <r>
      <t xml:space="preserve">DZV ēkas </t>
    </r>
    <r>
      <rPr>
        <b/>
        <sz val="12"/>
        <color theme="1"/>
        <rFont val="Calibri"/>
        <family val="2"/>
        <charset val="186"/>
        <scheme val="minor"/>
      </rPr>
      <t>18. novembra ielā 47</t>
    </r>
    <r>
      <rPr>
        <sz val="12"/>
        <color theme="1"/>
        <rFont val="Calibri"/>
        <family val="2"/>
        <charset val="186"/>
        <scheme val="minor"/>
      </rPr>
      <t xml:space="preserve">  ēkas pārbūve, izveidojot funkcionālu, modernu un ergonomisku mācību vidi 1. - 6. klases vajadzībām:
*Mācību telpu pārbūve un modernizācija (iekštelpu apdares atjaunošana/ierīkošana; iekšējo inženiertīklu atjaunošana/ierīkošana (t.sk. ugunsdzēsības sistēmas);
*Sporta zāles pārbūve</t>
    </r>
  </si>
  <si>
    <t xml:space="preserve">Nodrošināta ilgtspējīga pamatizglītības un vidējās izglītības ekosistēma DZV 1300 skolēniem:
*veikta 1.- 6. klašu telpu pārbūve un ergonomiskas mācības vides izveide; 
*nodrošināta valsts izglītības standarta prasību izpilde mācību priekšmeta "'Sports un veselība"' apguvē. </t>
  </si>
  <si>
    <t xml:space="preserve">Teh.dok. - 35 000.00 (ar PVN); Būvuzraudzība - 16 905.00  (ar PVN); </t>
  </si>
  <si>
    <r>
      <rPr>
        <u/>
        <sz val="12"/>
        <color theme="1"/>
        <rFont val="Calibri"/>
        <family val="2"/>
        <charset val="186"/>
        <scheme val="minor"/>
      </rPr>
      <t xml:space="preserve">Daugavpils Centra vidusskola: </t>
    </r>
    <r>
      <rPr>
        <sz val="12"/>
        <color theme="1"/>
        <rFont val="Calibri"/>
        <family val="2"/>
        <charset val="186"/>
        <scheme val="minor"/>
      </rPr>
      <t xml:space="preserve">Daugavpils Centra vidusskolas infrastruktūras  sakārtošana ilgtspējīgas pamatizglītības un vidējās izglītības funkciju īstenošanai. </t>
    </r>
  </si>
  <si>
    <r>
      <t>Daugavpils Centra vidusskolai (DCV) reorganizācijas laikā 2022.gadā tika pievienotas 14., 17., 32.pirmsskolas izglītības iestādes. Lai izveidotu ilgtspējīgu izglītības ekosistēmu pašvaldībā, ir nepieciešams nodrošināt ne tikai daudzveidīgu izglītības piedāvājumu un kvalificētus skolotājus, bet arī modernu mācību procesu un vidi, kā arī kvalitatīvu infrastruktūru, tādēļ šobrīd pašvaldībā ir nepieciešams veikt ieguldījumus izglītības iestādes modernizācijā un mūsdienīgas izglītības nodrošināšanā. Pašvaldība iepriekšējā plānošanas periodā ir īstenojusi virkni izglītības iestāžu energoefektivitātes paaugstināšanas un vispārējo izglītības iestāžu infrastruktūras un materiāli tehniskās bāzes uzlabošanas projektus, taču joprojām ir nepieciešams veikt ieguldījumus atsevišķu skolu infrastruktūras, kas netika uzlabota iepriekš minēto projektu ietvaros, attīstībā. Papildus, lai nodrošinātu valsts izglītības standarta prasību izpildi mācību priekšmeta "Sports un veselība" apguvē, ir nepieciešams uzlabot izglītības iestāžu sporta nodarbību zonu infrastruktūru, veidojot mūsdienīgu, fiziskām aktivitātēm piemērotu vidi. Lai nodrošinātu minimālās higiēnas prasības saskaņā ar MK noteikumiem Nr.610, ir nepieciešams pārbūvēt DCV datorikas telpas, nodrošinot vismaz 3 m</t>
    </r>
    <r>
      <rPr>
        <vertAlign val="superscript"/>
        <sz val="12"/>
        <color theme="1"/>
        <rFont val="Calibri"/>
        <family val="2"/>
        <charset val="186"/>
        <scheme val="minor"/>
      </rPr>
      <t>2</t>
    </r>
    <r>
      <rPr>
        <sz val="12"/>
        <color theme="1"/>
        <rFont val="Calibri"/>
        <family val="2"/>
        <charset val="186"/>
        <scheme val="minor"/>
      </rPr>
      <t xml:space="preserve"> minimālo platību viena izglītojamā vietai. Uz doto brīdi datorikas telpa ir neatbilstoša prašībām un tās infrastruktūra ir novecojusi. DCV infrastruktūras sakārtošana ļaus izveidot ergonomisku mācību vidi, atjaunojot mācību telpu apdari un inženiertīklus, t.sk. ugunsdzēsības sistēmas, tādējādi padarot visiem skolēniem pieejamu iekļaujošu, drošu, ilgtspējīgu un modernu mācību vidi. 
Skolēnu skaits 2023./2024.m.g. - 742 skolēni.
Tiek prognozēts, ka skolēnu skaits šajā izglītības iestādē turpmākajos 5 gados būs vidēji 700 skolēni gadā.</t>
    </r>
  </si>
  <si>
    <r>
      <t xml:space="preserve">DCV ēkas </t>
    </r>
    <r>
      <rPr>
        <b/>
        <sz val="12"/>
        <color theme="1"/>
        <rFont val="Calibri"/>
        <family val="2"/>
        <charset val="186"/>
        <scheme val="minor"/>
      </rPr>
      <t>Kandavas ielā 17</t>
    </r>
    <r>
      <rPr>
        <sz val="12"/>
        <color theme="1"/>
        <rFont val="Calibri"/>
        <family val="2"/>
        <charset val="186"/>
        <scheme val="minor"/>
      </rPr>
      <t xml:space="preserve"> iekštelpu pārbūve un ergonomiskas vides izveide:
* iekštelpu  apdares  un  inženiertīklu atjaunošanas/ierīkošanas darbi  mācību telpu blokos;
* sporta zāles pārbūve;
*datorklases telpu pārbūve.</t>
    </r>
  </si>
  <si>
    <t>Nodrošināta ilgtspējīga pamatizglītības un vidējās izglītības ekosistēma DCV 700 skolēniem:
*veikta klašu telpu pārbūve un ergonomiskas vides izveide;
*nodrošināta valsts izglītības standarta prasību izpilde mācību priekšmeta "Sports un veselība" apguvē. 
*Valsts izglītības standarta prasību izpilde mācību priekšmeta "Datorika" apguvē, MK noteikumu Nr.610 punkta Nr.24.5 prasību izpilde.</t>
  </si>
  <si>
    <r>
      <t xml:space="preserve">sagatavota tehniskā specifikācija par būvniecības ieceres dokumentu sagatavošanu </t>
    </r>
    <r>
      <rPr>
        <b/>
        <sz val="12"/>
        <color theme="1"/>
        <rFont val="Calibri"/>
        <family val="2"/>
        <charset val="186"/>
        <scheme val="minor"/>
      </rPr>
      <t xml:space="preserve">paskaidrojuma raksts </t>
    </r>
    <r>
      <rPr>
        <sz val="12"/>
        <color theme="1"/>
        <rFont val="Calibri"/>
        <family val="2"/>
        <charset val="186"/>
        <scheme val="minor"/>
      </rPr>
      <t xml:space="preserve">(vienkāršota pārbūve) 
Datorklases telpu pārbūvei sagatavota tehniskā dokumentācija </t>
    </r>
  </si>
  <si>
    <t xml:space="preserve">Teh.dok. - 50 000.00 (ar PVN); Būvuzraudzība - 22 312.00 (ar PVN); </t>
  </si>
  <si>
    <t>Daugavpils Vienības pamatskola: Sporta zāles vienkāršota pārbūve un sporta laukuma izbūve Vienības pamatskolā, Daugavpilī</t>
  </si>
  <si>
    <t>Daugavpils Vienības pamatskolas (DVP) ēka tika renovēta 2006.gadā, taču šobrīd atsevišķas skolas telpas, t.sk. sporta zāli, nepieciešams uzlabot, veicot to vienkāršotu pārbūvi. Pašvaldība iepriekšējā plānošanas periodā ir īstenojusi virkni izglītības iestāžu energoefektivitātes paaugstināšanas un vispārējo izglītības iestāžu infrastruktūras un materiāli tehniskās bāzes uzlabošanas projektus, kā rezultātā gandrīz pie visām skolu ēkām tika izbūvēti sporta laukumi nodarbību rīkošanai ārtelpā, taču Vienības pamatskolai šāda sporta laukuma izbūve netika veikta, līdz ar to bērni sporta nodarbībām izmanto blakus esošā A.Pumpura parka infrastruktūru, kas nav droši un ērti. Lai nodrošinātu valsts izglītības standarta prasību izpildi mācību priekšmeta "Sports un veselība" apguvē, ir nepieciešams uzlabot izglītības iestādes sporta nodarbību zonas infrastruktūru, atjaunojot telpu apdari, inženiertīklus, tādējādi veidojot mūsdienīgu, fiziskām aktivitātēm piemērotu vidi. Ņemot vērā, ka cieši blakus Vienības pamatskolai atrodas arī Daugavpils Valsts ģimnāzija (kopīgs iekšpagalms), izveidoto sporta laukumu būtu iespējams izmantot arī ģimnāzijas audzēkņiem.
Skolēnu skaits 2023./2024.m.g. - 525 skolēni.</t>
  </si>
  <si>
    <r>
      <t xml:space="preserve">DVP ēkas </t>
    </r>
    <r>
      <rPr>
        <b/>
        <sz val="12"/>
        <color theme="1"/>
        <rFont val="Calibri"/>
        <family val="2"/>
        <charset val="186"/>
        <scheme val="minor"/>
      </rPr>
      <t>Ģimnāzijas ielā 32</t>
    </r>
    <r>
      <rPr>
        <sz val="12"/>
        <color theme="1"/>
        <rFont val="Calibri"/>
        <family val="2"/>
        <charset val="186"/>
        <scheme val="minor"/>
      </rPr>
      <t xml:space="preserve"> iekštelpu pārbūve un sporta laukuma izbūve ergonomiskas vides izveidei:
* sporta zāles vienkāršota pārbūve;
</t>
    </r>
  </si>
  <si>
    <t xml:space="preserve">Nodrošināta ilgtspējīga pamatizglītības un vidējās izglītības ekosistēma DVP skolēniem:
*nodrošināta valsts izglītības standarta prasību izpilde mācību priekšmeta "Sports un veselība" apguvē. </t>
  </si>
  <si>
    <t>Noslēdzies apvienotais iepirkums projektēšanas, autoruzraudzības un būvdarbu veikšani (DVP 2023/69)</t>
  </si>
  <si>
    <t>*sporta laukuma izbūve.</t>
  </si>
  <si>
    <t>dienesta viesnīca</t>
  </si>
  <si>
    <t xml:space="preserve">Dienesta viesnīcas: Daugavpils valstpilsētas pašvaldības izglītības iestāžu dienesta viesnīcu infrastruktūras pārbūve. </t>
  </si>
  <si>
    <r>
      <t>Lai izveidotu ilgtspējīgu izglītības ekosistēmu pašvaldībā, ir nepieciešams nodrošināt ne tikai daudzveidīgu izglītības piedāvājumu un kvalificētus skolotājus, bet arī modernu mācību procesu un vidi, kā arī kvalitatīvu infrastruktūru, tādēļ šobrīd pašvaldībā ir nepieciešams veikt ieguldījumus izglītības iestādes modernizācijā un mūsdienīgas izglītības nodrošināšanā, t.sk. atjaunojot arī dienesta viesnīcu infrastruktūru, ņemot vērā, ka valstspilsētā atrodas gan reģionāli nozīmīgas izglītības iestādes, gan arī speciālās izglītības iestādes, kurās mācās ne tikai pilsētas, bet arī apkartējo novadu bērni, kam ir nepieciešams nodrošināt izmitināšanas iespējas mācību laikā.
Daugavpils Dizaina un mākslas vidusskolas "SAULES SKOLA" ēkas Muzeja ielā 3 pārbūve par dienesta viesnīcu, radīs komfortablus dzīves apstākļus audzēkņiem un nodrošinās skolas kā reģionālās izglītības iestādes darbību. Līdz 2020. gada decembrim ēkā tika izmantota profesionālās ievirzes mācību programmas (bērnu mākslas skolas), tekstildizaina programmas un vispārizglītojošo priekšmetu vajadzībām. Pēc objekta Saules iela 6 un Saules iela 2 nodošanas ekspluatācijā ēka tiek izmantota kā metodisko fondu krātuve. Ieceres īstenošanai ir nepieciešams piesaistīt ārējo finansējumu ēkas pārbūvei par metodisko centru un dienesta viesnīcu.</t>
    </r>
    <r>
      <rPr>
        <sz val="12"/>
        <color rgb="FFFF0000"/>
        <rFont val="Calibri"/>
        <family val="2"/>
        <charset val="186"/>
        <scheme val="minor"/>
      </rPr>
      <t xml:space="preserve">
</t>
    </r>
    <r>
      <rPr>
        <sz val="12"/>
        <color theme="1"/>
        <rFont val="Calibri"/>
        <family val="2"/>
        <charset val="186"/>
        <scheme val="minor"/>
      </rPr>
      <t>Stropu pamatskolā-Attīstības centrā 2023./2024.m.g. kopējais audzēkņu skaits ir 273, no kuriem aptuveni 100 izmanto dienesta viesnīcu. Dienesta viesnīcas telpu infrastruktūra ir novecojusi, mūsdienīgām prasībām neatbilstoša, līdz ar to, attīstot ilgtspējīgu izglītības ekosistēmu kopumā, ir nepieciešams veikt dienesta viesnīcas ēkas renovācijas darbus, nodrošinot audzēkņiem iespēju nakšņot drošās, ergonomiskās un mūsdienīgās telpās, veicinot audzēkņu labsajūtu.</t>
    </r>
  </si>
  <si>
    <t xml:space="preserve">Daugavpils Dizaina un mākslas vidusskolas SAULES SKOLA apbūves komplekss Daugavpilī, Saules ielā 6/8, Muzeja ielā 3 un Saules ielā 2” 4. kārtas  (ēkas Muzeja ielā 3, kadastra apzīmējums 0500 001 3901 001 pārbūve un tai pieguļošās teritorijas labiekārtošana)” </t>
  </si>
  <si>
    <t xml:space="preserve">Nodrošinātas 25 gultasvietas DDMV "Saules skola" audzēkņiem </t>
  </si>
  <si>
    <t>Sagatavota tehniskā dokumentācija (februāris)</t>
  </si>
  <si>
    <t xml:space="preserve">Būvuzraudzība - 35 000.00 (ar PVN); </t>
  </si>
  <si>
    <t>Stropu pamatskolas attīstības centra dienesta viesnīcas ēkas renovācijas darbi</t>
  </si>
  <si>
    <t>Nodrošinātas gultasvietas vismaz 90 Stropu pamatskolas - attīstības centra audzēkņiem</t>
  </si>
  <si>
    <t xml:space="preserve">Teh.dok. -20 000.00 (ar PVN); Būvuzraudzība - 15 000.00 (ar PVN); </t>
  </si>
  <si>
    <t xml:space="preserve">PII teritoriju labiekārtošana: Daugavpils Draudzīgā aicinājuma vidusskolas un Ķīmijas apkaimes PII Šaurā ielā 20 teritoriju pieejamības uzlabošana ārtelpu aktivitātēm.  </t>
  </si>
  <si>
    <t>Daugavpils Draudzīgā aicinājuma vidusskola tika izveidota ar 2022.gada 1.augustu izglītības iestāžu reorganizācijas rezultātā. Ķīmijas apkaimes pirmsskolas izglītības iestāde tika izveidota reorganizācijas rezultātā ar 2023.gada 1.septembri. Lai izveidotu ilgtspējīgu izglītības ekosistēmu pašvaldībā, ir nepieciešams nodrošināt ne tikai daudzveidīgu izglītības piedāvājumu un kvalificētus skolotājus, bet arī modernu mācību procesu un vidi, kā arī kvalitatīvu infrastruktūru, tādēļ šobrīd pašvaldībā ir nepieciešams veikt ieguldījumus izglītības iestādēm pieguļošo teritoriju modernizācijā. Iepriekšējā plānošanas periodā ES fondu ietvaros ir atjaunotas Daugavpils valstspilsētas pašvaldības pirmsskolas izglītības iestāžu ēkas, taču joprojām svarīgi ir rast finansiālās iespējas PII teritoriju labiekārtošanai un pieejamības uzlabošanai ārtelpu aktivitātēm. PII teritorijās iepriekš izvietotās vasaras spēļu nojumes ir kritiskā stāvoklī, radot draudus bērnu veselībai un drošībai. Daļa no tām jau ir demontētas, līdz ar to ir nepieciešama jaunu vasaras spēļu nojumju novietošana PII teritorijās, tādējādi veidojot funkcionālu un modernu PII infrastruktūru. 
Lai nodrošinātu pirmsskolas programmas īstenošanas vietas Stāvā iela 41 iestādes teritorijā atbilstošus apstākļus bērnu kvalitatīvām mācībām ārtelpās, ir nepieciešams ierīkot elektroapgādes apgaismojuma tīklus (pagaidu risinājums nav iespējams, jo vecā elektrības sistēma neiztur spriegumu), ierīkot gājēju celiņus (pēc iestādes teritorijas nojumju demontāžas darbiem zeme ir mīksta, ir grūti pārvietoties pa teritoriju, īpaši, maziem bērniem), nepieciešams uzstādīt vasaras nojumes un smilšu kastes. Arī Ķīmijas apkaimes PII Šaurā ielā 20 ir nepieciešama teritorijas labiekārtošana, lietus ūdens kanalizācijas tīklu pārbūve, uzlabojot aktivitātēm ārtelpā piemērotu un drošu vidi.
Audzēkņu kopējais skaits Daugavpils Draudzīgā aicinājuma vidusskolā PII posmā ir 575, bet Ķīmijas apkaimes PII audzēkņu skaits ir 730.</t>
  </si>
  <si>
    <t>Labiekārtošanas darbu veikšana Daugavpils Draudzīgā aicinājuma vidusskolas teritorijā Stāvā ielā 41</t>
  </si>
  <si>
    <t>Bērnu aktivitāšu un mācību procesa nodrošināšana ārtelpās 370 pirmsskolas vecuma bērniem</t>
  </si>
  <si>
    <t>Sagatavota tehniskā dokumentācija</t>
  </si>
  <si>
    <t xml:space="preserve">Būvuzraudzība - 15 000.00 (ar PVN); </t>
  </si>
  <si>
    <t>Daugavpils pilsētas Ķīmijas apkaimes PII teritorijas Šaurā ielā 20 labiekārtošana, vasaras spēļu nojumju daļēja demontāža/jauno novietošana</t>
  </si>
  <si>
    <t xml:space="preserve">Būvuzraudzība - 25 000.00 (ar PVN); </t>
  </si>
  <si>
    <t>Kopumā pašvaldība sniegusi sarakstu ar 5 projektiem, kopējais indikatīvais finansējums sastāda 2 169 312 euro. Attiecīgi atbalsts varētu tikt sniegts visiem pašvaldības norādītajiem projektiem. SM pašvaldība sniegusi 80 v/a vai to posmu projektus.</t>
  </si>
  <si>
    <t>Dienvidkurzemes novada pašvaldība</t>
  </si>
  <si>
    <t>KURZEME</t>
  </si>
  <si>
    <t xml:space="preserve">Veikt autobusu iegādi skolēnu pārvadājumiem, lai varētu sakārtot esošo skolu ekosistēmu </t>
  </si>
  <si>
    <t xml:space="preserve">Novada teritorija ir liela mēroga un attālumi starp skolēnu dzīvesvietām un tuvāko izglītības iestādi ir ļoti lieli. Esošais autobusu parks ir novecojis un irnepieciešams to atjaunot. Kā arī pie iespējamām rīcībām skolu tīkla optimizācijā, būs nepieciešami jauni autobusi, jo mainīsies maršrutu tīkls. </t>
  </si>
  <si>
    <t>Vismaz 3 autobusu iegāde( ne elektobusus) līdz 40 pasažieru ietilpībai</t>
  </si>
  <si>
    <t xml:space="preserve">Vismaz 3 autobusi ar ietilpību no 30- 40 vietām. </t>
  </si>
  <si>
    <t xml:space="preserve">Veikt siltumtīkla nomaiņu un gaisa kvalitātes regulējošo iekārtu sistēmas nomaiņu Vaiņodes vidusskolā </t>
  </si>
  <si>
    <t xml:space="preserve">Esošais siltummezgls Vaiņodes vidusskolā ir novecojis un pēdējo gadu laikā arvien biežāk tiek piedzīvotas avārijas situācijas. Tā kā Vaiņodes vidusskola novadā ir definēta kā pieejamības skola, tad būtu nepieciešamas investīcijas tieši šāda projekta realizēšanā. Arī veicot aptauju skolas audzēkņiem, tika konstatēts ka tieši ši ir problēma skolā un skolas vidē bieži nav atbilstoša t komfortam un labbūtībai. </t>
  </si>
  <si>
    <t xml:space="preserve">Nomainīt esošo siltummezglu pret energoefektīvāku, veikt uzlabojumus gaisa kvalitātes regulējošo iekārtu sistēmā </t>
  </si>
  <si>
    <t>Liels ieguldījums izglītības iestādes infrastruktūras uzlabošanā un komfortablas, mūsdienīgas vides nodrošināšana</t>
  </si>
  <si>
    <t xml:space="preserve">Apzināti iespējamie risinājumi un apspriestas iespējamās realizācijas </t>
  </si>
  <si>
    <t>Lifta izveide Nīcas vidusskolā</t>
  </si>
  <si>
    <t xml:space="preserve">Nīcas vidusskola ir skola, kuras būtiska atšķiriba no citām novada skolām ir iekļaujošās izglītības realizācija ar labie rezultātiem. Tāpēc šobrīd ir nepieciešamība domāt par lifta izbūvi skolas ēkā, lai tā būtu pieejama bērniem ar invaliditāti. </t>
  </si>
  <si>
    <t xml:space="preserve">Veikt lifta izbūvi skolas ēkā </t>
  </si>
  <si>
    <t xml:space="preserve">Tiks radīta pieejama izglītības iestāde ikvienam </t>
  </si>
  <si>
    <t xml:space="preserve">Ir veikta izpēte , kādi tehniskie risinājumi ir piemēroti idejas īstenošanai </t>
  </si>
  <si>
    <t>Nīcas sporta laukuma būvniecība</t>
  </si>
  <si>
    <t>Realizējot projektu “Nīcas sporta laukuma būvniecība”, tiks izveidota
jauna mūsdienīga, kvalitatīva un veselībai droša sporta infrastruktūra, kas ļaus
nodrošināt izglītības iestāžu, tai skaitā Nīcas vidusskolas (audzēkņu skaits -
367), pirmsskolas izglītības iestādes (audzēkņu skaits - 107) un Dienvidkurzemes sporta skolas
izglītības funkciju izpildi, un veicinās iedzīvotājos aktīvu, veselīgu dzīvesveidu.
Nīcas sporta laukums ir daudzfunkcionāls, tas loģiski iekļausies
jaunveidotajā Dienvidkurzemes novada sporta infrastruktūras centrālo
objektu grupā. Dienvidkurzemes novada sporta jomas pārvaldē ietilpst 4
sporta nodaļas/centri - Grobiņa, Aizpute, Priekule un Nīca. Šiem sporta
centriem jāspēj nodrošināt visu Dienvidkurzemes novadā ietilpstošo pagastu
vajadzības. Ģeogrāfiski Nīcas sporta centrs nodrošinātu pilnvērtīgu sporta
pakalpojumu funkciju pieejamību un sasniedzamību Dienvidkurzemes novada
dienvidu daļā - Nīcas, Otaņķu, Rucavas un Dunikas pagastos.</t>
  </si>
  <si>
    <t>1.Pārbūvēts sporta laukums 2.Ierīkota bezmaksas dzeramā ūdens ņemšanas vieta</t>
  </si>
  <si>
    <t>Sporta laukuma būvniecības projekts pie Nīcas vidusskolas ietver atbilstošu funkcionalitāti:
1. Sintētiskā seguma skrejceļi;
2. Sintētiskā seguma futbola laukuma izbūvi (atbilstoša Latvijas Futbola
federācijas noteiktajiem standartiem), lai vienlaikus nodrošinātu
iespēju izmantot stadionu citās zonas, laukuma galos tiks izveidota
norobežojoša siena;
3. Norobežotu un transformējamu sintētiskā seguma spēļu laukuma
izbūve (basketbols, volejbols, teniss, minifutbols, u.c.);
4. Atbilstoša tāllēkšanas zona ar bedri;
5. Autostāvvietu izbūve un teritorijas labiekārtojums. Projekts paredz gan atbilstošu drenāžas, lietusūdens kanalizācijas
sistēmu izbūvi, atbilstoša apgaismojuma izveidi (iespēja organizēt sacensības,
pagarināta sezona sportošanai svaigā gaisā un nodrošinātas iespējas arī
brīvpieejas stadiona funkciju pildīšanai).</t>
  </si>
  <si>
    <t xml:space="preserve">Augstas gatavības projekta statuss (būvprojekts, tāme). Projekts ticis iesniegts Vides
aizsardzības un reģionālās attīstības ministrijai mērķdotācijas konkursā
pašvaldību investīciju projektu īstenošanai 2022. gadā. </t>
  </si>
  <si>
    <r>
      <t xml:space="preserve">Projekta iecere atbilst Liepājas valstspilsētas un Dienvidkurzemes novada Attīstības programmas 2022.-2027.
gadam 7. rīcību virziena "Kvalitatīva, pieejama, iekļaujoša izglītība", 7.1. uzdevuma "Nodrošināt kvalitatīvas un mūsdienu prasībām atbilstošas pirmsskolas, pamatizglītības, vispārējās vidējās un interešu izglītības apguves iespējas un pieejamību" prioritātei.
Rīcību un investīciju plāna 2023. gada decembra aktualizācijā projekts iekļauts ar ierakstu 7.1.40. “Nīcas sporta laukuma
būvniecība”.
</t>
    </r>
    <r>
      <rPr>
        <b/>
        <sz val="12"/>
        <color theme="1"/>
        <rFont val="Calibri"/>
        <family val="2"/>
        <charset val="186"/>
        <scheme val="minor"/>
      </rPr>
      <t xml:space="preserve">
VARAM 2021.gadā sniedza pozitīvu atzinumu prioritāram investīciju projektam “Nīcas sporta laukuma būvniecība” par kopējo aizdevuma summu 400 000 euro.</t>
    </r>
  </si>
  <si>
    <t xml:space="preserve">Nīcas skolas ēkas fasādes atjaunošana </t>
  </si>
  <si>
    <t xml:space="preserve">Vidusskolas videi jābūt drošai un estētiskai, jānovērš fasādes laika gaitā radušies bojājumi. </t>
  </si>
  <si>
    <t>1) Izstrādāt tehnisko dokumentāciju. 2) Veikt Nīcas vidusskolas vēsturiskās skolas ēkas fasādes atjaunošanu.</t>
  </si>
  <si>
    <t>Atjaunota ēkas fasāde</t>
  </si>
  <si>
    <t>Projekta iecere atbilst Liepājas valstspilsētas un Dienvidkurzemes novada Attīstības programmas 2022.-2027.
gadam 7. rīcību virziena "Kvalitatīva, pieejama, iekļaujoša izglītība", 7.1. uzdevuma "Nodrošināt kvalitatīvas un mūsdienu prasībām atbilstošas pirmsskolas, pamatizglītības, vispārējās vidējās un interešu izglītības apguves iespējas un pieejamību" prioritātei.
Rīcību un investīciju plāna 2023. gada decembra aktualizācijā projekts iekļauts ar ierakstu 7.1.51. "Veikt Nīcas vidusskolas fasādes
atjaunošanu, tādējādi nodrošinot estētisku
un drošu izglītības iestādes ārtelpu"</t>
  </si>
  <si>
    <t>Kopumā pašvaldība sniegusi sarakstu ar 13 projektiem, kopējais indikatīvais finansējums sastāda 45 797 770 euro, vienlaikus jānorāda, ka sarakstā t.sk. iekļauti 5  v/a vai to posmu projekti, kuru indikatīvās izmaksas sastāda 29 700 000 euro. 3 milj. euro ietvarā atbalsts daļēji varētu tikt sniegts pašvaldības pirmās prioritātes projektam, kur kopējais indikatīvi nepieciešamais finansējums sastāda 11 827 770 euro. SM pašvaldība sniegusi 6 v/a vai to posmu projektus.</t>
  </si>
  <si>
    <t>Dobeles novada pašvaldība</t>
  </si>
  <si>
    <t>Dobeles 1.vidusskola
 (pamatskola) pārbūve</t>
  </si>
  <si>
    <t>ir veikta skolu reorganizācija</t>
  </si>
  <si>
    <t>Skolas pārbūve</t>
  </si>
  <si>
    <t>Pārbūvētas klases,
 ēdināšanas korpuss, baseins</t>
  </si>
  <si>
    <t>ir būvprojekts</t>
  </si>
  <si>
    <t xml:space="preserve">mob.tālr.25495666
guntis.safranovics@dobele.lv </t>
  </si>
  <si>
    <t>Auces vidusskolas pārbūve</t>
  </si>
  <si>
    <t>Veikta ventilācijas sistēmas  izbūve, pagrabstāva telpu remotdarbi (t.sk. EL un ŪKT), VAM telpu izveide</t>
  </si>
  <si>
    <t>nav būvprojekts</t>
  </si>
  <si>
    <t>Dobeles sākumskolas pārbūve</t>
  </si>
  <si>
    <t>Jumta pārbūve 3.korpusam,
 ventilācijas sistēmas izbūve</t>
  </si>
  <si>
    <t>nav būvprojekta</t>
  </si>
  <si>
    <t>Ventilācijas sistēmas izbūve 
A.Brigaderes pamatskolā</t>
  </si>
  <si>
    <t>Veikta ventilācijas sistēmas izbūve</t>
  </si>
  <si>
    <t>Autobusu iegāde skolēnu 
pārvadājumu nodrošināšanai</t>
  </si>
  <si>
    <t>Autobusa iegāde</t>
  </si>
  <si>
    <t>19-22 vietām (3 gab.)</t>
  </si>
  <si>
    <t>40-45 vietām (3 gab.)</t>
  </si>
  <si>
    <t>Uzvaras ielas Dobelē pārbūve</t>
  </si>
  <si>
    <t>Ielas pārbūve</t>
  </si>
  <si>
    <t>0.290 km</t>
  </si>
  <si>
    <t>Dzirnavu ielas Dobelē pārbūve</t>
  </si>
  <si>
    <t>0.5 km</t>
  </si>
  <si>
    <t>Kopumā pašvaldība sniegusi sarakstu ar 12 projektiem, kopējais indikatīvais finansējums sastāda 16 210 000 euro, vienlaikus jānorāda, ka sarakstā t.sk. iekļauti 8  v/a vai to posmu projekti, kuru indikatīvās izmaksas sastāda 14 910 000 euro. 3 milj. euro ietvarā atbalsts varētu tikt sniegts 6 pašvaldības prioritārajiem projektam, kur kopējais indikatīvi nepieciešamais finansējums sastāda 2 900 000 euro. SM pašvaldība sniegusi 11 v/a vai to posmu projektus.</t>
  </si>
  <si>
    <t>Gulbenes novada pašvaldība</t>
  </si>
  <si>
    <t>Gulbenes novada vidusskolas infrastruktūras uzlabošana</t>
  </si>
  <si>
    <t>Gulbenes novada pašvaldībā jau ir veikta skolu reorganizācija. Slēgta Beļavas, Litenes un Stāmerienas pamatskola. Reorganizēta Lejasciema un Lizuma vidusskola, izveidojot tikai vienu vidussskolu novadā. Tuvākājā laikā plānots optimizēt pamatskolu tīiklu, plānots slēgt Gulbīšu pamatskolu.</t>
  </si>
  <si>
    <t>Vides peiejamības nodrošināšana, ierīkojot liftu, klašu telpu kapacitātes paaugstināšana, gaiteņu un sanitāro telpu pārbūve, specializēto kabinetu (fizika, ķīmija) izveide, teritorijas iežogošana.</t>
  </si>
  <si>
    <t>Uzlabota vides pieejamība, paaugstināta skolēnu labbūtība un izveidoti klašu komplekti atbilstoši MK noteikumu prasībām.</t>
  </si>
  <si>
    <t>Sagatavots projektēšanas uzdevums</t>
  </si>
  <si>
    <t>ligita.gagane@gulbene.lv, 29458434</t>
  </si>
  <si>
    <t>Sakarā ar to, ka tiks slēgta Gulbīšu pamatskola, kas atrodas Jaungulbenes pagastā, plānots izveidot pirmās pirmās divas sākumskolas klases  tuvāk skolēnu dzīvesvietai telpās, kas atrodas Jaungulbenes pirmsskolas izglītības iestādē.</t>
  </si>
  <si>
    <t>ligita.gagane@gulbene.lv, 29458435</t>
  </si>
  <si>
    <t>Stāķu pamatskolas infrastruktūras uzlabošana</t>
  </si>
  <si>
    <t>Vides pieejamības nodrošināšana, izbūvējot pacēlāju. Sanitāro mezglu pārbūve, nodrošinot piekļuvi cilvēkiem ar kustību traucējumiem. Jumta seguma atjaunošana, atsvešķu telpu kapicitātes uzlabošana.</t>
  </si>
  <si>
    <t xml:space="preserve">Uzlabota vides pieejamība, paaugstināta skolēnu labbūtība. </t>
  </si>
  <si>
    <t>Gājēju un velosipēdistu celiņa izbūve gar valsts ceļu V424 Gulbene - Jaungulbene izbūve 1.kārta</t>
  </si>
  <si>
    <t xml:space="preserve">Gājēju un velosipēdistu celiņa izbūve gar valsts ceļu V424 "Gulbene - Jaungulbene" izbūve  2,45 km garumā. Izveidosies loģisks savienojums ar pilsētu (tajā esošo vienīgo vidusskolu). </t>
  </si>
  <si>
    <t>Mobilitātes paaugstināšana skolēniem, īpaši vidusskolas posma audzēkņiem, arī skolēnu vecākiem un pieglušo ciematu iedzīvotājiem, nokļūstot no  Stāķu un Šķieneru ciema uz Gulbeni. Tiks  radīta  droša un atbilstoša vide pārvietojoties ar kājām un velosipēdiem ceļa posmā no Stāķu ciema līdz Gulbenei 2,45 km. Izveidosies loģisks savienojums ar pilsētu (tajā esošo vienīgo vidusskolu).</t>
  </si>
  <si>
    <t>Sagatavots projektēšanas uzdevums, izsludināts projektēšanas iepirkums</t>
  </si>
  <si>
    <t>Gulbenes vidusskolas sporta stadiona tribīņu pārbūve</t>
  </si>
  <si>
    <r>
      <t>Pašreizējās tribīnes ir kritiskā stāvoklī, ekspluatācijai nedrošas. Projekta ietvaros pāredzēts veikt esošo tribīņu nojaukšanu, jaunu transformējamu tribīņu (izbūvi),  pārvietojamas moduļu ēkas ar garderobes funkciju ~ 150 m</t>
    </r>
    <r>
      <rPr>
        <vertAlign val="superscript"/>
        <sz val="12"/>
        <color theme="1"/>
        <rFont val="Calibri"/>
        <family val="2"/>
        <charset val="186"/>
        <scheme val="minor"/>
      </rPr>
      <t>2</t>
    </r>
    <r>
      <rPr>
        <sz val="12"/>
        <color theme="1"/>
        <rFont val="Calibri"/>
        <family val="2"/>
        <charset val="186"/>
        <scheme val="minor"/>
      </rPr>
      <t xml:space="preserve"> novietošanu un kanalizācijas spiedvada izbūvi.</t>
    </r>
  </si>
  <si>
    <t>Tiks uzlabota sporta infrastruktūra Gulbenes novada vidusskolai. Radīta droša, mūsdienīga vide sporta aktivitāšau veikšanai un sporta stundu nodrošināšanai.</t>
  </si>
  <si>
    <t>Tiks sagatavots projektēšanas uzdevums.</t>
  </si>
  <si>
    <t>ligita.gagane@gulbene.lv, 29458437</t>
  </si>
  <si>
    <t>Gājēju un velosipēdistu celiņa izbūve gar valsts ceļu V424 Gulbene - Jaungulbene izbūve 2.kārta</t>
  </si>
  <si>
    <t xml:space="preserve">Gājēju un velosipēdistu celiņa izbūve gar valsts ceļu V424 "Gulbene - Jaungulbene" izbūve  2,00 km garumā. Izveidosies loģisks savienojums ar pilsētu (tajā esošo vienīgo vidusskolu). </t>
  </si>
  <si>
    <t>Mobilitātes paaugstināšana skolēniem, īpaši  vidusskolas posma audzēkņiem un skolēniem, kuri mācās Stāķu pamatskolā, arī skolēnu vecākiem un pieglušo ciematu iedzīvotājiem, nokļūstot no  Staru, Stāķu un Šķieneru ciema uz Gulbeni. Tiks  radīta  droša un atbilstoša vide pārvietojoties ar kājām un velosipēdiem ceļa posmā no Staru ciema līdz Gulbenei 2,45 km. Izveidosies loģisks savienojums ar pilsētu (tajā esošo vienīgo vidusskolu).</t>
  </si>
  <si>
    <t>Tiks uzsākta projektēšanas uzdevuma sagatavošana 2025.gadā</t>
  </si>
  <si>
    <t>Valsts autoceļa V388 "Aluksne- Kalniena - Gulbene" dubultās virsmas apstrāde</t>
  </si>
  <si>
    <t>Atjaunota valsts ceļa brauktuve, izmantojot dubultās virsmas apstrādi ~ 4 km garumā ceļa posmā Punakrogs - Kalniena</t>
  </si>
  <si>
    <t>Uzlabota skolēnu mobilitāte, veicot ikdienas nokļūšanu izglītības iestāde Gulbenes vidusskola</t>
  </si>
  <si>
    <t>Valsts autoceļa V427 "Aņķupene - Daukstes - Līgo" dubultās virsmas apstrāde</t>
  </si>
  <si>
    <t>Gulbenes novada pašvaldībā jau ir veikta skolu reorganizācija. Slēgta Beļavas, Litenes, Galgauskas un Stāmerienas pamatskola. Reorganizēta Lejasciema un Lizuma vidusskola, izveidojot tikai vienu vidussskolu novadā. Tuvākājā laikā plānots optimizēt pamatskolu tīiklu, plānots slēgt Gulbīšu pamatskolu.</t>
  </si>
  <si>
    <t>Atjaunota valsts ceļa brauktuve, izmantojot dubultās virsmas apstrādi ~ 7 km garumā ceļa posmā Aņķupene - Daukstes</t>
  </si>
  <si>
    <t xml:space="preserve">Uzlabota skolēnu mobilitāte, veicot ikdienas nokļūšanu tuvākajā izglītības iestādē </t>
  </si>
  <si>
    <t>Kopumā pašvaldība sniegusi sarakstu ar 10 projektiem par kopējo finansējumu 20 275 000 euro. 3 milj. euro ietvarā atbalsts būtu sniedzams pašvaldības pirmajai un otrajai izvirzītajai prioritātei (1500000 euro) un daļēji trešajai prioritātei, kas vienlaikus ir finansiāli ļoti ietilpīga, jo ietver papildus infrastruktūras izveidi, kas nepieciešama mācību procesa nodrošināšanai. SM sarakstā pašvaldības dati par v/a vai to posmiem nav iekļauti.</t>
  </si>
  <si>
    <t>Jelgavas valstspilsētas pašvaldība</t>
  </si>
  <si>
    <t>Lokālā datortīkla ierīkošana 7 izglītības iestādēs</t>
  </si>
  <si>
    <t>Skolās jāierīko atbilstošas jaudas lokālie datortīkli, nodrošinot Chrombook un interneta resursu efektīvu izmantošanu mācību procesā</t>
  </si>
  <si>
    <t xml:space="preserve">Lokālā datortīkla ierīkošana </t>
  </si>
  <si>
    <t>Izglītības infrastruktūras attīstība pamatizglītības un vidējās izglītības funkcijas īstenošanai</t>
  </si>
  <si>
    <t xml:space="preserve">Veikta indikatīva plānoto izmaksu aplēse </t>
  </si>
  <si>
    <t>gunita.osite@jelgava.lv</t>
  </si>
  <si>
    <t>Jelgavas Pārlielupes pamatskolas infrastruktūras attīstība</t>
  </si>
  <si>
    <t>Izglītības iestāde reorganizēta 2019.gadā.Izglītības infrastruktūra nolietojusies.</t>
  </si>
  <si>
    <t>Iekštelpu rekonstrukcija. Jumta rekonstrukcija.</t>
  </si>
  <si>
    <t>Attīstīta izglītības iestādes infrastruktūra, atbilstoši īstenoto izglītības programmu prasībām.</t>
  </si>
  <si>
    <t xml:space="preserve">Veikta indikatīva plānoto būvdarbu izmaksu aplēse </t>
  </si>
  <si>
    <t>piebūvju/pārbūvju būvniecība jaunu vietu izveidei</t>
  </si>
  <si>
    <t>Jelgavas Spīdolas Valsts ģimnāzijas infrastruktūras attīstība</t>
  </si>
  <si>
    <t>Skolai trūkst telpu un nav sporta laukuma kvalitatīva mācību procesa nodrošināšanai. Nepieciešams attīstīt infrastruktūru Valsts aizsardzības mācībai.</t>
  </si>
  <si>
    <t>Bibliotēkas piebūves būvniecība, teritorijas labiekārtošana, sporta infrastruktūras izbūve.</t>
  </si>
  <si>
    <t>Tiek izstrādāts būvprojekts</t>
  </si>
  <si>
    <t xml:space="preserve">Izglītības iestāde reorganizēta 2019.gadā. Izglītības infrastruktūra nolietojusies. </t>
  </si>
  <si>
    <t>Sporta infrastruktūras izbūve.Teritorijas labiekārtošana.</t>
  </si>
  <si>
    <t>Jelgavas 5.vidusskolas infrastruktūras attīstība</t>
  </si>
  <si>
    <t>Skolas sporta laukums neatbilst prasībām izglītības satura īstenošanai.</t>
  </si>
  <si>
    <t>Iekštelpu rekonstrukcija. Sporta infrastruktūras izbūve un teritorijas labiekārtošana.</t>
  </si>
  <si>
    <t>Attīstīta izglītības iestādes infrastruktūra, atbilstoši īstenoto izglītību prasībām.</t>
  </si>
  <si>
    <t>Jelgavas 4.sākumskolas infrastruktūras attīstība</t>
  </si>
  <si>
    <t>Izglītības infrastruktūra nolietojusies. Jāizbūvē ventilācijas sistēma, nodrošinot higiēnas normu ievērošanu telpās. Nepieciešams labiekārtot skolas teritoriju, nodrošinot drošu izglītības vidi.</t>
  </si>
  <si>
    <t xml:space="preserve">Iekštelpu rekonstrukcija un pārbūve. Ventilācijas sistēmas ierīkošana. Teritorijas labiekārtošana. </t>
  </si>
  <si>
    <t>Jelgavas 4.vidusskolas infrastruktūras attīstība</t>
  </si>
  <si>
    <t xml:space="preserve">Izglītības infrastruktūra nolietojusies. </t>
  </si>
  <si>
    <t>Iekštelpu rekonstrukcija un pārbūve. Apsardzes sistēmas ierīkošana</t>
  </si>
  <si>
    <t>Jelgavas Paula Bendrupas pamatskolas infrastruktūras attīstība</t>
  </si>
  <si>
    <t>Izglītības iestāde reorganizēta 2023.gadā.Nepieciešams izbūbēt ārtelpas sporta infrastruktūru, labiekārtot teritoriju, nodrošinot drošu izglītības vidi.</t>
  </si>
  <si>
    <t>Āra sporta infrastruktūras izveide. Teritorijas  labiekārtošana.</t>
  </si>
  <si>
    <t>Izstrādāts būvprojekts.
Sporta zāles piebūves un teritorijas labiekārtošanas būvprojekta 3.kārtas realizācija</t>
  </si>
  <si>
    <t>Jelgavas pamatskola "Valdeka" - attīstības centrs infrastruktūras attīstība</t>
  </si>
  <si>
    <t>Izglītības iestāde reorganizēta 2023.gadā.Nepieciešams izbūbēt ārtelpas sporta infrastruktūru, labiekārtot teritoriju, nodrošinot drošu izglītības vidi izglītojamajiem ar speciālajām vajadzībām.</t>
  </si>
  <si>
    <t xml:space="preserve"> Sporta infrastruktūras izveide. Teritorijas labiekārtošana.</t>
  </si>
  <si>
    <t>Dienesta viesnīcas būvniecība</t>
  </si>
  <si>
    <t>Nepieciešams nodrošināt dienesta viesnīcas pakalpojumus izglītojamajiem, kuru dzīves vieta deklarēta citās pašvaldībās.</t>
  </si>
  <si>
    <t>Dienesta viesnīcas izveide</t>
  </si>
  <si>
    <t>Nodrošināta izglītības pieejamība vispārējās, profesionālās, profesionālās ievirzes izglītības iestāžu izglītojamajiem</t>
  </si>
  <si>
    <t>Jelgavas novada pašvaldība</t>
  </si>
  <si>
    <t>Svētes pamatskolas ēkas piebūve, kā jaunas multifunkcionālas mācību telpu izveide</t>
  </si>
  <si>
    <t>Multifunkcionālas mācību telpu izveide - nodrošināt Svētes pamatskolas skolēniem iespēju apgūt mācību vielu mājturībā un tehnoloģijās , kā arī paredzēt telpas pilnvertīgam pielietojumam skolas vajadzībām</t>
  </si>
  <si>
    <t>uzsākta projektēšana, kuru plānots pabeigt 2024.gada martā</t>
  </si>
  <si>
    <r>
      <rPr>
        <u/>
        <sz val="12"/>
        <color indexed="14"/>
        <rFont val="Calibri"/>
        <family val="2"/>
        <charset val="186"/>
        <scheme val="minor"/>
      </rPr>
      <t>aigars.krastins@jelgavasnovads.lv</t>
    </r>
  </si>
  <si>
    <t>Aizupes pamatskolas teritorijas labiekārtošana un apbūve</t>
  </si>
  <si>
    <t>Aizupes pamatskolas teritorijas labiekārtošana un apbūve - zema enerģijas patēriņa ēkas būvniecība (piebūve, teritorijas labiekārtošana mācību procesa nodrošināšanai). Paredzamie darbi - topogrāfija un saskaņošanas darbi, komunikācijas, projektēšana un būvniecība. Tiks nodrošinātas telpas pirmsskolas izglītības grupām un nodrošināti tehnoloģiju un dabas zinātņu kabineti, slēgta tipa pāreja un sporta zāle</t>
  </si>
  <si>
    <t>noslēdzies metu konkurss</t>
  </si>
  <si>
    <t>Pirmsskolas izglītības iestādes jaunbūve, Ozolnieki</t>
  </si>
  <si>
    <t>Jaunas PII ēkas būvniecība 250 izglītojamo vietām, Ozolniekos" realizācija (būvdarbi 2024-2027.g)</t>
  </si>
  <si>
    <t>nepieciešams veikt izmaiņas esošajā projektā</t>
  </si>
  <si>
    <t>Ozolnieku vidusskolas stadiona labiekārtošana, skrejceļa atjaunošana</t>
  </si>
  <si>
    <t>būvprojekta iztrāde 2023./2024..gadā</t>
  </si>
  <si>
    <t>nepieciešama projektēšana</t>
  </si>
  <si>
    <t>Ozolnieku vidusskolas energoefektivitātes paaugstināšana, telpu atjaunošana un labiekārtošana</t>
  </si>
  <si>
    <t>Energoefektivitātes paaugstināšana;Telpu atjaunošana un labiekārtošana, t.sk.:Esošās ventilācijas sistēmas remontdarbi un jaunu atzaru būvniecība;Balss izziņošanas sistēmas iegāde un uzstādīšana, Plānots uzsākt ēkas energoefektivitātes paaugstināšanas projektēšanu 2023.gadā, būvdarbu  izmaksas plānot 2024/2025.gados</t>
  </si>
  <si>
    <t>plānots projektēšanu pabeigt 2024.gada aprīlī</t>
  </si>
  <si>
    <t xml:space="preserve">Ozolnieku vidusskolas teritorijas labiekārtošana </t>
  </si>
  <si>
    <t>Iekšpagalma labiekārtošana pie ozoliem; stāvvietas izveide pie C korpusa; Ietvju seguma atjaunošana,ieejas kāpņu un kāpņu  laukuma seguma atjaunošana; Asfaltēto celiņu seguma virskārtas atjaunošana, Stāvlaukuma labiekārtošana</t>
  </si>
  <si>
    <t>plānots uzsākt projektēšanu</t>
  </si>
  <si>
    <r>
      <rPr>
        <u/>
        <sz val="12"/>
        <color indexed="14"/>
        <rFont val="Calibri"/>
        <family val="2"/>
        <charset val="186"/>
        <scheme val="minor"/>
      </rPr>
      <t>aigars.krastins@jelgavasnovads.lv</t>
    </r>
    <r>
      <rPr>
        <sz val="12"/>
        <color indexed="8"/>
        <rFont val="Calibri"/>
        <family val="2"/>
        <charset val="186"/>
        <scheme val="minor"/>
      </rPr>
      <t xml:space="preserve"> </t>
    </r>
  </si>
  <si>
    <t>Ozolnieku vidusskolas ēkas piebūves un aktu (multifunkcionālas)  zāles izveide</t>
  </si>
  <si>
    <t>Būvprojekta izstrāde 2025.gads, secīgi būvniecība (2024-2025.g).</t>
  </si>
  <si>
    <t>Vircavas pamatskolas PII iekšpagalma pārbūve un telpu paplašināšana</t>
  </si>
  <si>
    <t xml:space="preserve">Piebūve Ozolnieku vidusskolai, kurā centrējas dabaszinību speciāli aprīkoti kabineti, laboratorijas, lai modernizētu mācību vidi un paplašinātu skolas telpas, kuras šobrīd jau ir par šauru esošajam un prognozējamam skolēnu skaitam,   aktu zāles izbūve. </t>
  </si>
  <si>
    <t>Zaļenieku komerciālās un amatniecības vidusskolas ēku kompleksa energoefektivitātes paaugstināšana, restaurācija</t>
  </si>
  <si>
    <t>Nepieciešams veikt ēkas energoefektivitātes uzlabošanu - jumta nomaiņu, fasādes siltināšanu, apkures un ventilācijas izbūvi.</t>
  </si>
  <si>
    <t>interešu izglītība</t>
  </si>
  <si>
    <t>Radošās mājas pārbūve pie Kalnciema vidusskolas</t>
  </si>
  <si>
    <t>Priekšizpēte, būvprojekta izstrāde.Skolā ir mākslas un mūzikas skolas filiāle, Valsts aizsardzības mācību programma. Papildus telpas nepieciešamas, lai nodrošinātu prasībām atbilstošu mācību procesu un arī turpmāk varētu piedāvāt jaunas iespējas, tā palielinot skolēnu skaitu.</t>
  </si>
  <si>
    <t>Izglītības iestāžu  mācību vides pilnveidošana un materiāli tehniskās bāzes atjaunošana Jelgavas novada izglītības iestādēs</t>
  </si>
  <si>
    <t>Mācību vides pilnveidošana un materiāli tehniskās bāzes atjaunošana Jelgavas novada izglītības iestādēs, izglītības iestāžu  nodrošinājums jaunā mācību satura kvalitatīvai ieviešana, tajā skaitā:
*Informācijas tehnoloģiju iegāde Jelgavas novada pašvaldības izglītības iestādēs mācību procesa nodrošināšanai;
*Profesionālās izglītības mācību vides pilnveidošana atbilstoši tautsaimniecības nozaru attīstībai (Zaļenieku KAV);
*Profesionālās ievirzes izglītības programmu ieviešana vispārizglītojošās skolās atbilstoši tautsaimniecības nozaru attīstībai;
*Mazo lauku skolu tīkla un darbības pilnveide (Izveidot mācību klases Lauku skolu projekta īstenošanai, lai izglītojamie varētu apgūt obligāto mācību saturu ārpusskolas mācībās);
*Sākotnējās profesionālās izglītības programmu īstenošana ( pamatbāzes izveide izvēlēto profesiju pamatu apguvei. Skolās ir atšķirīga profesionālā izvēle. Līdzekļi nepieciešami mācību satura veidošanai un mācību programmu izstrādei);
*Praktiskās mācības un mācību prakses profesionālajā izglītībā (Sadarbības attīstīšana ar LLU un darba devējiem);
*Jelgavas novada jaunsargu bāzes inventāra iegāde (Pārgājienu inventāra iegāde jaunsargiem Valgundē, nojumes iekārtošana "Tīsu "bāzē. Parka sadaļas pielāgošana fizisko aktivitāšu vajadzībām Kalnciema Vsk. Šautuves labiekārtošana un ieroču iegāde Kalnciema vsk. un Kalnciema pagasta vsk. Konteinera iegāde jaunsargu ekipējuma un materiālu glabāšanai) u.c.</t>
  </si>
  <si>
    <t>Izglītības iestāžu remontdarbi, telpu aprīkošana, modernizācija</t>
  </si>
  <si>
    <t>Izglītības iestāžu remontdarbi, telpu aprīkošana, modernizācija (ventilācijas, ugunsdrošības un elektroinstalācijas u.c.),  lai tiktu nodrošināts kvalitatīvs, drošs izglītības pakalpojums - ieviešot un attīstot dažādas izglītības programmas Jelgavas novada izglītības iestādēs, tajā skaitā:
*Skolu mājturības kabinetiem programmējamie darbagaldi;
*Vispārējo pamatizglītības iestāžu dabaszinātņu kabinetu iekārtošana;
*Inovatīvu IKT risinājumu ieviešana vispārizglītojošo skolu mācību procesā;
*Atbalsts metodisko centru funkciju īstenošanai IKT jomā;
*Vides izglītības programmu attīstība un aprīkošana;</t>
  </si>
  <si>
    <t>Kalnciema pagasta pamatskolas  telpu atjaunošana un teritorijas labiekārtošana</t>
  </si>
  <si>
    <t xml:space="preserve">Paredzēts veikt ēkas energoefektivitātes paaugstināšanu, veidojot jaunu izskatu esošajai ēkai, ietverot jaunas iekšējās un ārējās inženierkomunikācijas, izbūvējot liftu un nodrošinot visā ēkā nokļūšanu cilvēkiem ar kustības traucējumiem.
Profesionālās ievirzes izglītības programmas attīstība,  šūšanas kabinetu un darbmācības kabinetu labiekārtošana Telpas pielāgot atbilstoši Latvijas Būvnormatīvu, VUGD un Veselības Inspekcijas prasībām.
</t>
  </si>
  <si>
    <t>?</t>
  </si>
  <si>
    <t>Elejas pagasta sporta kompleksa būvniecība un sporta laukuma/stadiona izveide/labiekārtošana</t>
  </si>
  <si>
    <t xml:space="preserve">Sporta laukuma izveide/labiekārtošana (segumi, elementi, labiekārtošana) sakārtojot sporta infrastruktūru. Jaunas sporta infrastruktūras vietas izveidošana.
</t>
  </si>
  <si>
    <t>Lielplatones pamatskola - atbalsta centra teritorijas  labiekārtošana</t>
  </si>
  <si>
    <t>Katlu mājas pāreja no fosilās apkures uz atjaunojamiem resursiem, apkures mobilā bloka montāža un ugunsdrošības jautājuma risinājums (dīķis, piekļūšana, teritorija) pabeigts 2020.gadā. Nepieciešama teritorijas labiekārtošana.</t>
  </si>
  <si>
    <t>Ārējā apgaismojuma sakārtošana pie Zaļenieku komerciālās un amatniecības vidusskolas dienesta viesnīcas</t>
  </si>
  <si>
    <t>Ārējā apgaismojuma sakārtošana pie Zaļenieku KAV dienesta viesnīcas, nodrošinot drošu apkārtējo vidi</t>
  </si>
  <si>
    <t>Jelgavas novada pašvaldības vietējo autoceļu pārbūve un atjaunošana izglītības iestāžu sasniedzamības nodrošināšanai</t>
  </si>
  <si>
    <t>Transporta infrastruktūra attīstība</t>
  </si>
  <si>
    <t>Nepieciešams iegādāties papildus autobusus skolēnu pārvadāšanai</t>
  </si>
  <si>
    <t>Transporta iegāde. Nepieciešams iegādāties papildus divus autobusus skolēnu pārvadāšanai.</t>
  </si>
  <si>
    <t>40*2</t>
  </si>
  <si>
    <t>Jēkabpils novada pašvaldība</t>
  </si>
  <si>
    <t xml:space="preserve">Jēkabpils 3.vidusskolas ēkas iekšējo inženiersistēmu ierīkošana un atjaunošana. </t>
  </si>
  <si>
    <t xml:space="preserve">Jēkabpils 2.vidusskolas reorganizācijas par pamatskolu rezultātā skolēni pēc pamatskolas absolvēšanas dosies mācīties uz Jēkabpils 3.vidusskolu vai Jēkabpils Valsts ģimnāziju. Jēkabpils 3.vidusskolas mācību korpusam nav veikta ventilācijas sistēmu atjaunošana/pārbūve, nepieciešams izbūvēt arī videonovērošanas un ugunsdrošības sistēmas, atbilstoši vides kvalitātes un telpu drošuma prasībām. Palielinoties mācību telpu noslodzei nepieciešama sistēmu sakārtošana. </t>
  </si>
  <si>
    <t>1. Būvprojekta/tehnisko shēmu izstrāde; 2. Iepirkuma procedūra 3. Būvdarbi.</t>
  </si>
  <si>
    <t>Izbūvētas videonovērošanas sistēmas, ventilācijas sistēmas, ugunsgrēka atklāšanas, trauksmes signalizācijas un izziņošanas sistēmas Jēkabpils 3.vidusskolas centrālajā skolas korpusā - nodrošināti optimāli izglītības iestādes vides kvalitātes un drošuma apstākļi</t>
  </si>
  <si>
    <t>Darbības nav uzsāktas</t>
  </si>
  <si>
    <t>vita.salmina@jekabpils.lv, tālr. 26183839</t>
  </si>
  <si>
    <t xml:space="preserve">Viesītes vidusskolas ēkas fasādes un iekšējo inženiertīklu atjaunošana </t>
  </si>
  <si>
    <t xml:space="preserve">Aknīstes un Zasas vidusskolas plānots reorganizēt par pamatskolām, kā rezultātā skolēni pēc pamatskolas absolvēšanas dosies mācīties uz Viesītes vidusskolu. Izglītības iestādes vides kvalitātes un drošuma apstākļu nodrošināšanai nepieciešama ēkas un iekšējo inženiertīklu atjaunošana.    </t>
  </si>
  <si>
    <t xml:space="preserve">Veikta Viesītes vidusskolas fasādes atjaunošana, atjaunoti iekšējie inženiertīkli un signalizācijas sistēmas </t>
  </si>
  <si>
    <t>Aknīstes vidusskolas ēkas fasādes atjaunošana</t>
  </si>
  <si>
    <t xml:space="preserve">Aknīstes vidusskolu plānots reorganizēt par pamatskolu, pēc īstenotās izglītības pakāpes maiņas tā turpinās īstenot pamatizglītības programmu. Izglītības iestādes vides kvalitātes un drošuma apstākļu nodrošināšanai nepieciešama ēkas fasādes atjaunošana </t>
  </si>
  <si>
    <t xml:space="preserve">Veikta Aknīstes vidusskolas ēkas fasādes atjaunošana. </t>
  </si>
  <si>
    <t xml:space="preserve">Ir izstrādāta būvniecības dokumentācija, kas aktualizējama. </t>
  </si>
  <si>
    <t>Zasas vidusskolas ēkas pamatu un fasādes atjaunošana</t>
  </si>
  <si>
    <t xml:space="preserve">Zasas vidusskolu plānots reorganizēt par pamatskolu, pēc īstenotās izglītības pakāpes maiņas tā turpinās īstenot pamatizglītības programmu. Izglītības iestādes vides kvalitātes un drošuma apstākļu nodrošināšanai nepieciešama ēkas pamatu hidroizolācijas nodrošināšana un fasādes atjaunošana.  </t>
  </si>
  <si>
    <t>Veikta izglītības iestādes mācību korpusa ēkas pamatu hidroizolācijas uzlabošana, novēršot paaugstinātu mitrumu ēkas pagrabstāvā, un fasādes atjaunošana.</t>
  </si>
  <si>
    <t>Salas vidusskolas sanitāro mezglu atjaunošana un iekšējo inženiertīklu atjaunošana</t>
  </si>
  <si>
    <t>Salas vidusskolu plānots reorganizēt par pamatskolu, pēc īstenotās izglītības pakāpes maiņas tā turpinās istenot pamatizglītības programmu. Pamatskolas posmā audzēkņu skaits pārsniedz 200 audzēkņus, skola spēj nodrošināt kvalitatīvu izglītības programmu realizāciju, nepieciešama izglītības iestādes vides kvalitātes uzlabošana.</t>
  </si>
  <si>
    <t>Veikta izglītības iestādes mācību korpusa sanitāro mezglu (ieskaitot ar tiem saistīto iekšējo inženiertīklu) atjaunošana.</t>
  </si>
  <si>
    <t xml:space="preserve">Sūnu pamatskolas mācību telpu un iekšējo inženiertīklu un sistēmu atjaunošana, mācību vides uzlabošana </t>
  </si>
  <si>
    <t xml:space="preserve">Nepieciešama Sūnu pamatskolas infrastruktūras atjaunošana/uzlabošana, lai nodrošinātu izglītības iestādes telpu vides kvalitāti un drošuma apstākļus. </t>
  </si>
  <si>
    <t>Veikta videonovērošanas sistēmas atjaunošana, sporta zāles grīdas seguma nomaiņa, elektroinstalācijas nomaiņa.</t>
  </si>
  <si>
    <t>Autobusa iegāde skolēnu pārvadājumiem Viesītes vidusskolai</t>
  </si>
  <si>
    <t xml:space="preserve">Reorganizējot vidējās izglītības iestādes (Aknīstes, Salas, Zasas vsk., Jēkabpils 2.vsk.), Viesītes vidusskolai pieaugs maršrutu skaits un nepieciešamība pēc tiešiem reisiem, ko nevar nodrošināt sabiedriskais transports. </t>
  </si>
  <si>
    <t xml:space="preserve">Iegādāties autobusu ar vismaz 19 vietām izglītojamo mobilitātes nodrošināšanai no reorganizētajām izglītības iestādēm. </t>
  </si>
  <si>
    <t>Iegādāts autobuss ar vismaz 19 vietām, ar nepieciešamības gadījumā nodrošinātu vietu ratiņkrēslam.</t>
  </si>
  <si>
    <t>Esošās sporta zāles Mežārē ēkas pārvietošana uz Viesīti Viesītes vidusskolas vajadzībām</t>
  </si>
  <si>
    <t xml:space="preserve">Reorganizējot Sūnu pamatskolas izglītības programmu īstenošanas vietu Mežārē, 2006.gadā ekspluatācijā nodotajai saliekamo konstrukciju sporta zālei Mežārē vairs nav aktīva pielietojuma. Ņemot vērā to, ka būve ir angārtipa, ir pārvietojama un atkārtoti samontējama, tā tiks pārvietota Viesītes vidusskolas vajadzībām, jo šai skolai sporta zāles nav.   </t>
  </si>
  <si>
    <t>Veikt tehnisko apsekošanu; izstrādāt būvniecības tehnisko dokumentāciju; veikt būves pārvietošanu un montāžu</t>
  </si>
  <si>
    <t xml:space="preserve">Angārtipa būve sporta zāles vajadzībām pārvietota un uzstādīta Viesītē, Viesītes vidusskolas vajadzībām. </t>
  </si>
  <si>
    <t>Jēkabpils 3.vidusskolas internāta ēkas energoefektivitātes uzlabošana un iekšējo inženiertīklu atjaunošana/pārbūve</t>
  </si>
  <si>
    <t xml:space="preserve">Lauku vidusskolu un Jēkabpils 2.vidusskolas reorganizācijas par pamatskolu rezultātā skolēni pēc pamatskolas absolvēšanas var izvēlēties iegūt vidējo izglītību arī Jēkabpils 3.vidusskolā. Lai nodrošinātu iespējami komfortablus apstākļus izglītības iestādes audzēkņiem, kuru dzīvesvieta neatrodas Jēkabpilī, nepieciešams labiekārtotas skolas internāta (dienesta viesnīcas) piedāvājums. </t>
  </si>
  <si>
    <t xml:space="preserve">Veikta izglītības iestādes internāta ēkas energoefektivitātes uzlabošana, telpu un iekšējo inženiertīklu atjaunošana/pārbūve. </t>
  </si>
  <si>
    <t>Jēkabpils Valsts ģimnāzijas internāta telpu pārbūve/atjaunošana</t>
  </si>
  <si>
    <t xml:space="preserve">Lauku vidusskolu (Zasas, Aknīstes, Salas vidusskolu) reorganizācijas par pamatskolu rezultātā daļa skolēnu pēc pamatskolas absolvēšanas var izvēlēties iegūt vidējo izglītību arī Jēkabpils Valsts ģimnāzijā. Lai nodrošinātu iespējami komfortablus apstākļus izglītības iestādes audzēkņiem, kuru dzīvesvieta neatrodas Jēkabpilī, nepieciešams labiekārtotas skolas internāta (dienesta viesnīcas) piedāvājums.  </t>
  </si>
  <si>
    <t xml:space="preserve">Veikta ēkas telpu un inženiertīklu pārbūve skolas internāta (dienesta viesnīcas) vajadzībām, ieskaitot telpu labiekārtošanu, telpu labiekārtošana.     </t>
  </si>
  <si>
    <t>2022. gada AGP projekts: Pormaļa ielas pārbūve Jēkabpilī, Jēkabpils novadā</t>
  </si>
  <si>
    <t xml:space="preserve">Nav tieša saistība, ir secināms, ka dienesta viesnīca atrodas teritorijā ar skolas sporta laukumu, kas savukārt, atrodas pie Pormaļa ielas. </t>
  </si>
  <si>
    <t>Salas vidusskolas sporta laukuma izbūve</t>
  </si>
  <si>
    <t>Salas vidusskolu plānots reorganizēt par pamatskolu, pēc īstenotās izglītības pakāpes maiņas tā turpinās istenot pamatizglītības programmu. Izglītības iestādei ir sporta zāle, bet sporta laukuma tai nav. Āra nodarbībām tiek izmantota pielāgota vides infrastruktūra.</t>
  </si>
  <si>
    <t>1. Būvniecības dokumentācijas izstrāde 2. Iepirkuma procedūra būvdarbiem; 3. Būvdarbi</t>
  </si>
  <si>
    <t>Izbūvēts sporta laukums, nodrošināta pilnvērtīga "Sports un veselība" programmas apguve, iespējas interešu izglītības un brīvā laika pavadīšanas aktivitātēm.</t>
  </si>
  <si>
    <t>Aknīstes vidusskolas mācību telpu energoefektivitātes uzlabošana, labiekārtošana un aprīkojuma iegāde</t>
  </si>
  <si>
    <t xml:space="preserve">Aknīstes vidusskolu plānots reorganizēt par pamatskolu, pēc īstenotās izglītības pakāpes maiņas tā turpinās istenot pamatizglītības programmu, iespējams, uzņemot arī   reorganizēto izglītības iestāžu audzēkņus no apkārtesošajām izglītības iestādēm. </t>
  </si>
  <si>
    <t>Uzlabota izglītības iestādes mācību telpu energoefektivitāte, veikta telpu labiekārtošana un aprīkojuma iegāde (mācību kabinets "Dizains un tehnoloģijas", skolas bibliotēka u.c.)</t>
  </si>
  <si>
    <t>1. Detalizēts apsekojums; 2. Nepieciešamības gadījumā tehniskās dokumentācijas izstrāde; 3. Iepirkuma procedūra; 3. Darbu izpilde.</t>
  </si>
  <si>
    <t xml:space="preserve">Uzlabota izglītības iestādes mācību telpu energoefektivitāte, veikta telpu labiekārtošana un aprīkojuma iegāde. </t>
  </si>
  <si>
    <t>Krustpils pamatskolas ēkas iekšējo inženiertīklu (ūdensapgādes un kanalizācijas sistēmas) pārbūve</t>
  </si>
  <si>
    <t xml:space="preserve">Nepieciešama Krustpils pamatskolas infrastruktūras atjaunošana/uzlabošana, lai nodrošinātu izglītības iestādes telpu vides kvalitāti un drošuma apstākļus. </t>
  </si>
  <si>
    <t xml:space="preserve">Veikta Krustpils pamatskolas ēkas vēsturiskās daļas iekšējo ūdensapgādes un kanalizācijas tīklu pārbūve un ar to saistītie telpu remontdarbi. </t>
  </si>
  <si>
    <t>Ābeļu pamatskolas energoefektivitātes uzlabošana</t>
  </si>
  <si>
    <t xml:space="preserve">Nepieciešama izglītības Ābeļu pamatskolas infrastruktūras atjaunošana/uzlabošana, lai nodrošinātu izglītības iestādes telpu vides kvalitāti un drošuma apstākļus. </t>
  </si>
  <si>
    <t>Veikta izglītības iestādes telpu apgaismojuma nomaiņa uz LED gaismekļiem, apkures sistēmas uzlabošana un pakāpeniska pārbūve</t>
  </si>
  <si>
    <t>Biržu pamatskolas ēkas fasādes mezglu atjaunošana un telpu energoefektivitātes uzlabošana</t>
  </si>
  <si>
    <t xml:space="preserve">Nepieciešama Biržu pamatskolas infrastruktūras atjaunošana/uzlabošana, lai nodrošinātu izglītības iestādes telpu vides kvalitāti un drošuma apstākļus. </t>
  </si>
  <si>
    <t>Atjaunotas skolas centrālās ieejas kāpnes, ieejas mezgls un grīdas segums 1.stāvā, veikta mācību telpu epgaismojuma nomaiņa uz LED gaismekļiem.</t>
  </si>
  <si>
    <t>Viesītes vidusskolas ēkas ārējās fasādes kosmētisks remonts piebūves (veranda) atjaunošana</t>
  </si>
  <si>
    <t xml:space="preserve">Aknīstes un Zasas vidusskolas plānots reorganizēt par pamatskolām, kā rezultātā skolēni pēc pamatskolas absolvēšanas dosies mācīties uz Viesītes vidusskolu. Nepieciešama ēku atjaunošana vides kvalitātes un drošuma apstākļu nodrošināšanai.  </t>
  </si>
  <si>
    <t>Veikts skolas ēkas fasādes remonts un atjaunots krāsojums; veikta piebūves (veranda) atjaunošana</t>
  </si>
  <si>
    <t>Jēkabpils 2.vidusskolas sporta zāles energoefektivitātes paaugstināšana, jumta konstrukciju un seguma atjaunošana</t>
  </si>
  <si>
    <t xml:space="preserve">Jēkabpils 2.vidusskolu plānots reorganizēt par pamatskolu, pēc īstenotās izglītības pakāpes maiņas tā turpinās īstenot pamatizglītības programmas, iespējams, uzņemot arī reorganizēto izglītības iestāžu audzēkņus no apkārtesošajām izglītības iestādēm. </t>
  </si>
  <si>
    <t>1. Tehniskā apsekošana; 2. Būvniecības dokumentācijas izstrāde (ja nepieciešams); 3. Iepirkuma procedūra 4. Būvdarbi/remontdarbi.</t>
  </si>
  <si>
    <t>Veikta Jēkabpils 2.vidusskolas sporta zāles jumta konstrukciju un seguma atjaunošana un siltinājuma uzlabošana</t>
  </si>
  <si>
    <t>Jēkabpils 2.vidusskolas ēkas (programmu īstenošanas vietā Rīgas ielā 200) energoefektivitātes uzlabošana</t>
  </si>
  <si>
    <t>1. Tehniskā apsekošana; 2. Būvniecības dokumentācijas izstrāde; 3. Iepirkuma procedūra 4. Būvdarbi/remontdarbi.</t>
  </si>
  <si>
    <t>Veikta Jēkabpils 2.vidusskolas programmu īstenošanas vietas - ēkas Rīgas ielā 200 - pieslēgšana pie pilsētas centralizētās siltumapgādes sistēmas.</t>
  </si>
  <si>
    <t>Kopumā pašvaldība sniegusi sarakstu ar 7 projektiem par kopējo finansējumu 43 981 170 euro. 3 milj. euro ietvarā atbalsts būtu sniedzams pašvaldības pirmajai izvirzītajai prioritātei, vienlaikus vajadzības īstenošana tiktu finansēta daļēji, ņemot vērā ieceres īstenošanai nepieciešamo finansējuma apmēru. SM sarakstā pašvaldības dati nav iekļauti.</t>
  </si>
  <si>
    <t>Jūrmalas valstspilsētas pašvaldība</t>
  </si>
  <si>
    <t>Jūrmalas Vaivaru pamatskolas infrastruktūras attīstība</t>
  </si>
  <si>
    <t>Reorganizācija atbilstoši Jūrmalas domes 2022. gada 25. oktobra lēmumam Nr. 464</t>
  </si>
  <si>
    <t>Iegādāts īpašums Strēlnieku prospektā 32 ar mērķi, veicot pārbūvi, izvietot ēkā iekļaujošās izglītības iestādi un atbilstošu iekļaujošās izglītības centru (reorganizējot Jūrmalas pamatskolu un Jūrmalas Vaivaru pamatskolu).</t>
  </si>
  <si>
    <t>Pilsētas centrā ir iekļaujošās izglītības centrs un izglītības iestāde</t>
  </si>
  <si>
    <t>Iegādāts īpašums Strēlnieku prospektā 32 ar mērķi, veicot pārbūvi, izvietot ēkā iekļaujošās izglītības iestādi un atbilstošu iekļaujošās izglītības centru (JD 25.10.2022. lēmums Nr.464 "Par Jūrmalas Luda Bērziņa pamatskolas dibināšanu,  reorganizējot Jūrmalas pamatskolu un Jūrmalas Vaivaru pamatskolu"). 
2024.gada janvārī ir noslēdzies iepirkums par būvprojekta izstrādi un būvprojekta izstrāde plānota līdz 2025.gadam. 2025.gadā plānots izstrādāt iepirkumu būvdarbu veikšanai.</t>
  </si>
  <si>
    <t>Gundega Ose
gundega.ose@jurmala.lv
29152872</t>
  </si>
  <si>
    <r>
      <t xml:space="preserve">2021.g. Covid aizņēmumi:
Baltezera ielas seguma atjaunošanu posmā no </t>
    </r>
    <r>
      <rPr>
        <b/>
        <u/>
        <sz val="12"/>
        <color theme="1"/>
        <rFont val="Calibri"/>
        <family val="2"/>
        <charset val="186"/>
        <scheme val="minor"/>
      </rPr>
      <t>Strēlnieku prospekta</t>
    </r>
    <r>
      <rPr>
        <sz val="12"/>
        <color theme="1"/>
        <rFont val="Calibri"/>
        <family val="2"/>
        <charset val="186"/>
        <scheme val="minor"/>
      </rPr>
      <t xml:space="preserve"> līdz Poruka prospektam, Jūrmalā</t>
    </r>
  </si>
  <si>
    <r>
      <t>Pānots veikt pārbūvi</t>
    </r>
    <r>
      <rPr>
        <b/>
        <u/>
        <sz val="12"/>
        <color theme="1"/>
        <rFont val="Calibri"/>
        <family val="2"/>
        <charset val="186"/>
        <scheme val="minor"/>
      </rPr>
      <t xml:space="preserve"> Strēlnieku prospektā</t>
    </r>
    <r>
      <rPr>
        <sz val="12"/>
        <color theme="1"/>
        <rFont val="Calibri"/>
        <family val="2"/>
        <charset val="186"/>
        <scheme val="minor"/>
      </rPr>
      <t xml:space="preserve"> 32</t>
    </r>
  </si>
  <si>
    <t>Funkcionālā savienojuma izveidošana starp Pumpuru vidusskolas ēkām, izbūvējot gājēju ietves</t>
  </si>
  <si>
    <t>Jaundubultu pamatskolas pievienošana Pumpuru vidusskolai</t>
  </si>
  <si>
    <t>Izveidot funkcionālu savienojumu starp Pumpuru vidusskolas ēkām, izbūvējot gājēju ietves</t>
  </si>
  <si>
    <t>Izveidots funkcionāls savienojums starp Pumpuru vidusskolas ēkām, izbūvējot gājēju ietves</t>
  </si>
  <si>
    <t>Nav būvprojekta. Šobrīd ir identificēta nepieciešamība uzlabot satiksmes drošību starp izglītības iestādēm, tostarp arī netālu esošām Jūrmalas Mūzikas vidusskolu un Jūrmalas Mākslas skolu, kā arī Jūrmalas Centrālo bibliotēku (t.sk. Bērnu un jauniešu biblitēka). No 2023.gada tiek īstenots starptautisks projekts, kura ietvaros jau tika veikts satiksmes monitorings (krustojumā pie Jūrmalas Pumpuru vidusskolas tika novietota kamera, kas vienas nedēļas laikā uzskaitīja automašīnu, mikromobilitātes rīku un gājēju pārvietošanās paradumus/biežumu), 2024.gada pavasarī ir plānots veikt aptauju par pārvietošanās paradumiem, t.sk. izmantojot lejuplādējomo aplikāciju, kas apkopos informāciju par pārvietošanos norādītājās teritorijās Melluži/Pumpuri/Jaundubulti.), 2024.gada beigās, izvērtējot datus ir plānots sniegt priekšlikumus par satiksmes drošības uzlabošanas iespējām un vajadzībām Poruka prospektā, kas savieno izglītības iestādes.</t>
  </si>
  <si>
    <t>Jūrmalas Valsts ģimnāzijas āra sporta infrastruktūras atjaunošana</t>
  </si>
  <si>
    <t>Novecojusi āra sporta infrastruktūra</t>
  </si>
  <si>
    <t>Atjaunot āra sporta infrastruktūru/ stadionu</t>
  </si>
  <si>
    <t>Atjaunota āra sporta infrastruktūra/ stadions</t>
  </si>
  <si>
    <t xml:space="preserve">Tiek izstrādāts būvprojekts, būvprojekta izstrādes termiņš 2024.gada aprīlis, nepieciešams finansējums būvprojekta realizācijai. </t>
  </si>
  <si>
    <t>Jūrmalas Mežmalas pamatskolas telpu atjaunošana</t>
  </si>
  <si>
    <t>Telpu atjaunošanas nepieciešamība</t>
  </si>
  <si>
    <t>Pilnībā atjaunot Jūrmalas Mežmalas pamatskolas telpas</t>
  </si>
  <si>
    <t>Atjaunota Jūrmalas Mežmalas pamatskola</t>
  </si>
  <si>
    <t>Sporta zāles un ventilācijas pārbūvei ir izstrādāts būvprojekts, izsludināts būvdarbu iepirkums (https://www.eis.gov.lv/EKEIS/Supplier/Procurement/114006), piedāvājumu iesniegšanas termiņš 14.02.2024. Nepieciešams izstrādāt būvprojektu pārējo telpu atjaunošanai, kā arī visu elektrības, vājstrāvas, kanalizācijas un siltuma tīklu  atjaunošanai, un pamatu hidroizolācijas un siltināšanas darbiem.</t>
  </si>
  <si>
    <t>Jūrmalas Majoru vidusskolas atjaunošana</t>
  </si>
  <si>
    <t>Telpu atjaunošanas nepieciešamība; izglītības pakāpes maiņa - iespējams no Majoru vidusskolas uz pamatskolu.</t>
  </si>
  <si>
    <t>Atjaunot Jūrmalas Majoru vidusskolu</t>
  </si>
  <si>
    <t>Atjaunota Jūrmalas Majoru vidusskola</t>
  </si>
  <si>
    <t xml:space="preserve">Nav būvprojekta. Ir nepieciešama ēkas pārbūve. </t>
  </si>
  <si>
    <t xml:space="preserve">Jūrmalas pirmsskolas izglītības iestādes “Mārīte” pārbūve
Pašvaldība plāno arī pārējo pirmsskolas izglītības iestāžu kompleksu atjaunošanu </t>
  </si>
  <si>
    <t>Nepieciešama PII pārbūve</t>
  </si>
  <si>
    <t>Veikt pirmsskolas izglītības iestādes ēkas pilnu pārbūvi un tai piegulošās teritorijas labiekārtošanu</t>
  </si>
  <si>
    <t>Veikta pirmsskolas izglītības iestādes ēkas pilna pārbūve un tai piegulošās teritorijas labiekārtošana</t>
  </si>
  <si>
    <t>Daudzfunkcionāla dabas tūrisma centra jaunbūve un meža parka labiekārtojums Ķemeros (ITI SAM 5.6.2.)
un
Daudzfunkcionāla dabas tūrisma centra pakalpojumu attīstība un meža parka labiekārtojuma pilnveide Ķemeros (ITI SAM 5.5.1.)</t>
  </si>
  <si>
    <t>Atbilstoši Jūrmalas domes 2020. gada 27. augusta lēmumam Nr. 382 Jūrmala ir uzsākusi darbu pie centra jaunbūves, kur viens no darbības mērķiem būs jaunu izglītības metožu radīšana skolām, skolotāju sagatavošana un apmācība, zināšanu pārnese Reģiona
industrijai nepieciešamās jomās, kļūstot par Reģiona dabas izglītības resursu centru</t>
  </si>
  <si>
    <t>Labiekārtot meža parka teritoriju, izbūvēt telpas un izveidot centra pastāvīgo ekspozīciju (I un II kārta), t.sk. aprīkot telpas, kas nepieciešamas pakalpojuma sniegšanai</t>
  </si>
  <si>
    <t>Labiekārtota meža parka teritorija, izbūvētas telpas un izveidota centra pastāvīgā ekspozīcija (I un II kārta), t.sk. aprīkotas telpas, kas nepieciešamas pakalpojuma sniegšanai</t>
  </si>
  <si>
    <t>Izstrādāts būvprojekts, nepieciešams finansējums būvprojekta realizācijai. Būvdarbi ir iesākti ERAF projekta ietvaros, bet 2023.gadā līgums ar būvdarbu veicēju tika pārtraukts krasu izmaksu sadārdzinājuma dēļ, kas bija saistīts ar 2022.gada ģeopolitisko situāciju pasaulē, tostarp Kohēzijas politikas plānošanas periods 2024.-2020.gadam ir noslēdzies 2023.gada 31.decembrī (turpmāk - KP2020) un jauns būvdarbu iepirkums un būvdarbu uzņēmums nepaspētu realizēt būvprojektu līdz KP2020 beigām. Šobrīd tiek meklēts finansējums būvdarbu turpināšanai.</t>
  </si>
  <si>
    <t>Plānots projektu īstenot pa daļām - labiekārtot meža parka teritoriju piesaistot Eiropas Jūrlietu, zvejniecības un akvakultūras fonda finansējumu. 
Daudzfunkcionāla dabas tūrisma centra jaunbūvi (precizējot nosaukumu) plānots iesniegt Plānots Eiropas Savienības kohēzijas politikas programmas 2021.–2027.gadam 5.1.1. specifiskā atbalsta mērķa "Vietējās teritorijas integrētās sociālās, ekonomiskās un vides attīstības un kultūras mantojuma, tūrisma un drošības veicināšana pilsētu funkcionālajās teritorijās” 5.1.1.1. pasākums "Infrastruktūra uzņēmējdarbības atbalstam” ietvaros (2. un/vai 3.kārta).</t>
  </si>
  <si>
    <t>Krāslavas novada pašvaldība</t>
  </si>
  <si>
    <t>Ielas posma pārbūve Krāslavā skolēnu drošai mobilitātei</t>
  </si>
  <si>
    <t xml:space="preserve">Izvērtējot īstenotos un vēl nepieciešamos ieguldījumus pašvaldības ceļu tīklā Krāslavas novadā, kā arī šiem mērķiem pieejamos līdzekļus, ir secināts, ka prioritāri būtu jāuzlabo intensīvi noslogota ceļa posma infrastruktūra Krāslavā, Varavīksnes vidusskolas, pirmsskolas izglītības iestādes "Pīlādzītis" un Rīgas Valsts tehnikuma Krāslavas struktūrvienības tuvumā. </t>
  </si>
  <si>
    <t>Lielās - Aronsona - Latgales ielas posma pārbūve Krāslavā (atsevišķu ūdens piegādes un kanalizācijas posmu pārbūve, lietus ūdens kanalizācijas izbūve/ pārbūve, asfalta virskārtas atjaunošana, ielas apmaļu uzstādīšana)</t>
  </si>
  <si>
    <t>Veikta Lielās - Aronsona - Latgales ielas posma pārbūve Krāslavā (~600 m)</t>
  </si>
  <si>
    <t>Būvniecības dokumentācija tiks izstrādāta 2024.gada laikā</t>
  </si>
  <si>
    <t xml:space="preserve">Atsevišķā failā pievienoti citi prioritāri pašvaldības ceļu/ ielu posmi, kā arī valsts ceļi skolēnu pārvadājumiem, kas ir bez cietā seguma, to iekļaušanai valsts ceļu programmās, kas nav uzskaitīti ierobežotā finansējuma dēļ. </t>
  </si>
  <si>
    <t>29185871, attistiba@kraslava.lv (Ināra)</t>
  </si>
  <si>
    <t>2022.g. Covid aizņēmumi:
1) Dagdas pilsētas ielu virsmu apstrāde
2) Krāslavas tranzītielas – Rīgas ielas posma pārbūve, I kārta –II etaps
2021.g. Covid aizņēmumi:
3) Dagdas pilsētas ielu virsmu apstrāde</t>
  </si>
  <si>
    <t>1) 51000
2) 602860
3) 347000</t>
  </si>
  <si>
    <t>Transporta iegāde skolēnu pārvadāšanai Krāslavas novadā</t>
  </si>
  <si>
    <t xml:space="preserve">Ņemot vērā skolu slēgšanu/ reorganizāciju, un esošo transporta parku Krāslavas novada pašvaldībā, nepieciešams iegādāties papildu transponsportlīdzekļus, pielāgojot plānotajai transporta plūsmai un kapacitātei. </t>
  </si>
  <si>
    <t xml:space="preserve"> Transportlīdzekļu (autobusu) iegāde</t>
  </si>
  <si>
    <t>Iegādāti 19-vietīgs autobuss, 8-vietīgs autobuss</t>
  </si>
  <si>
    <t>Tehniskie parametri tiks apkopoti 2024.gada laikā</t>
  </si>
  <si>
    <t>Krāslavas vispārējās izglītības iestāžu infrastruktūras uzlabošana</t>
  </si>
  <si>
    <t>Sakarā ar lauku skolu reorganizāziju/ slēgšanu, nepieciešams stiprināt pilsētu skolu infrastruktūru. Vairākus gadus nav bijusi iespēja uzlabot sporta infrastruktūru, kur šobrīd abās Krāslavas skolās ir nepieciešama sporta zāļu jumtu nomaiņa uz divslīpu jumtu, lai novērstu sūču veidošanos.</t>
  </si>
  <si>
    <t xml:space="preserve">Krāslavas ģimnāzijas sporta zāles divslīpu jumta izbūve Krāslavas Varavīksnes vidusskolas sporta zāles divslīpu jumta izbūve </t>
  </si>
  <si>
    <t>Veikta sporta zāļu infrastruktūras attīstība divās vispārējās izglītības iestādēs (~2800 m2 platībā)</t>
  </si>
  <si>
    <t>Krāslavas Varavīksnes vidusskolas stadiona attīstība</t>
  </si>
  <si>
    <t xml:space="preserve">Krāslavas Varavīksnes vidusskolas stadiona infrastruktūra ir novecojusi un nedroša, prioritāri nepieciešams veikt skrejceļu nomaiņu. Objektam ir duāls pielietojums, jo stadiona infrastruktūru izmanto Krāslavas sporta skola, gan futbola klubs, gan valsts dienesti. </t>
  </si>
  <si>
    <t>Skrejceļu gumijas nomaiņa Krāslavas Varavīksnes vidusskolas stadionā, žoga posmu uzstādīšana, drošības pasākumi utt.</t>
  </si>
  <si>
    <t>Atjaunots stadiona skrejceļu gumijas segums Krāslavas Varavīksnes vidusskolas stadionā, žogs un saistītā infrastruktūra</t>
  </si>
  <si>
    <t>drošības aprīkojums (novērošanas kameras, ieejas kartes u.c.)</t>
  </si>
  <si>
    <t xml:space="preserve">Drošības uzlabošana Krāslavas un Dagdas pilsētu izglītības iestādēs </t>
  </si>
  <si>
    <t>Sakarā ar to, ka Krāslavas novads veido ārējo ES robežu, nepieciešams ievērojami pastiprināt drošību, jo īpaši pašvaldības izglītības iestādēs.</t>
  </si>
  <si>
    <t xml:space="preserve">Drošības aspektu uzlabošana prioritārā secībā pieejamo resursu ietvarā - ieejas durvju drošības sistēmu uzstādīšana (video novērošana, ar integrēšanu policijas sistēmās,, personalizēta ieeja, turniketes utt.), žoga uzstādīšana u.c. </t>
  </si>
  <si>
    <t>Veikti mērķtiecīgi pasākumi drošības nodrošināšani Krāslavas novada vispārējās izglītības iestādēs Krāslavā un Dagdā (pēctecīgi - arī pirmsskolas izglītības iestādēs)</t>
  </si>
  <si>
    <t>Situācijas analīze un tehniskie parametri tiks apkopoti 2024.-2025.gada laikā</t>
  </si>
  <si>
    <t>Krāslavas novada pirmsskolas izglītības iestāžu infrastruktūras attīstība</t>
  </si>
  <si>
    <t xml:space="preserve">Tā kā Krāslavas novadā nav rindu uz pirmsskolas iestādēm, tad nav iespēju piesaistīt finansējumu daudzām akūtām problēmām, prioritāri, ventilācijai, iekštelpu remontdarbiem, rotaļu laukumu attīstībai. </t>
  </si>
  <si>
    <t>Ventilācijas ierīkošana/ atjaunošana, telpu renovācija, teritoriju attīstība</t>
  </si>
  <si>
    <t>Atjaunota PII Pienenīte, PII Saulīte,  PII Pīlādzītis infrastruktūra</t>
  </si>
  <si>
    <t>Ir izstrādāti būvniecības dokumenti PII Pienenīte un PII Saulīte ventilācijas sistēmu nomaiņai un energoefektivitātes risinājumiem, nepieciešama aktualizācija (kārtas nodalīšana)</t>
  </si>
  <si>
    <t>Krāslavas novada izglītības iestāžu aprīkojuma modernizācija</t>
  </si>
  <si>
    <t>Izglītības iestādēs regulāri jāatjauno aprīkojums, ņemot vērā aktuālākās prasības un piedāvājumus (IKT joma, dabaszinību kabineti, multimediāli risinājumi, utt.)</t>
  </si>
  <si>
    <t>IKT aprīkojuma iegāde, dabaszinību kabinetu aprīkouma iegāde, multimediālu risinājumu iegāde utt.</t>
  </si>
  <si>
    <t>Modernizēta mācību bāze Krāslavas ģimnāzijā, Varavīksnes vidusskolā, Dagdas vidusskolā, Ezernieku pamatskolā</t>
  </si>
  <si>
    <t>EIS vai lokāls iepirkums</t>
  </si>
  <si>
    <t>Krāslavas novada izglītības iestāžu publiskās ārtelpas attīstība</t>
  </si>
  <si>
    <t>Nepieciešams uzlabot vides pieejamību, estētisko pievilcību un funkcionalitāti, kā arī mikromobilitātes punktus izglītības iestāžu publiskajā ārtelpā - priekšpagalmos</t>
  </si>
  <si>
    <t>Seguma nomaiņa, zaļo un atpūtas zonu attīstība, velo novietnes, elektrouzlādes stacijas utt.</t>
  </si>
  <si>
    <t>Uzlabota publiskā ārtelpa pie Krāslavas ģimnāzijas, Varavīksnes vidusskolas, Dagdas vidusskolas utml.</t>
  </si>
  <si>
    <t>Dokumentācijas izstrāde 2025.+ gadā</t>
  </si>
  <si>
    <t>valsts aizsardzības mācība</t>
  </si>
  <si>
    <t>Krāslavas Vidusskolas šautuves attīstība</t>
  </si>
  <si>
    <t xml:space="preserve">Krāslavas Varavīksnes vidusskolas šautuves infrastruktūra ir novecojusi,  prioritāri nepieciešams veikt ventilācijas uzstādīšanu. Objektam ir duāls pielietojums, jo stadiona infrastruktūru izmanto arī Krāslavas sporta skola un  valsts iestādes (policija, VUGD utml.). </t>
  </si>
  <si>
    <t>Šautuves pārbūve (ventilācijas ierīkošana, aprīkojuma nomaiņa)</t>
  </si>
  <si>
    <t>Modernizēta Krāslavas Varavīksnes vidusskolas šautuve</t>
  </si>
  <si>
    <t>Būvniecības dokumentācija tiks izstrādāta 2025.gada laikā</t>
  </si>
  <si>
    <t>Pieejamā finansējuma griezumā var summēt ar citiem Varavīksnes vidusskolas projektiem</t>
  </si>
  <si>
    <t>Kaplavas un Vidzemes ielas Krāslavā</t>
  </si>
  <si>
    <t>Kaplavas un Vidzemes Ielu posmi Krāslavā pavasaros regulāri applūst, nepieciešama aizsargdambju izveide un ielu pārbūve.</t>
  </si>
  <si>
    <t>1,2; Grants seguma pārbūve (melnais segums) un aizsargdabja izveide atsevišķos posmos pretplūdu risinājumam</t>
  </si>
  <si>
    <t>22.02.2024. pašvaldība VARAM iesūtīja aktualizētu sarakstu ar investīciju 19 projektiem, kur iekļauti projekti par kopējo indikatīvi nepieciešamo finansējumu 4 847 315 euro apmērā, t.sk. iekļauti arī 3 v/a vai to posmi, vienlaikus 2 no tiem finansējums nav norādīts. Pašvaldības pirmās divas prioritātes vērstas uz valsts ceļu posmu sakārtošanu, vielaikus nav norādīts indikatīvais izmaksu apmērs. Ņemot vērā aprakstītās darbības, var izteikt pieņēmumu, ka 3 milj. investīcijas varētu tikt apgūtas, jau īstenojot pirmo prioritāti.</t>
  </si>
  <si>
    <t>Kuldīgas novada pašvaldība</t>
  </si>
  <si>
    <t>Valsts vietējā autoceļa V1290 Kuldīga - Basi posma pārbūve</t>
  </si>
  <si>
    <t>Ceļa posma pārbūve nepieciešama izglītības iestāžu sasniedzamībai un skolēnu mobilitātei.</t>
  </si>
  <si>
    <t>Ceļa pārbūve, pastiprinot seguma nestspēju.</t>
  </si>
  <si>
    <t xml:space="preserve">Valsts vietējā autoceļa V1290 Kuldīga - Basi posms no 4,00 līdz 18,66 km </t>
  </si>
  <si>
    <t xml:space="preserve">Atbilstoši būvniecības informācijas sistēmā pieejamai informācijai (Būvniecības lieta Nr. BIS-BL-440509-548), iecere akceptēta 13.10.2021., projektēšanas nosacījumi izpildīti 14.06.2023. </t>
  </si>
  <si>
    <t>Papildināts prioritāro projektu saraksts pamatojoties uz Kuldīgas novada pašvaldības 05.02.2024. iesniegto vēstuli Nr. KNP/2.13/24/648.
 Izmaksu aplēse pašvaldībai nav pieejama.</t>
  </si>
  <si>
    <t>Agnese Buka, izpilddirektora vietniece: agnese.buka@kuldiga.lv
 29615652, 63322469</t>
  </si>
  <si>
    <t>Apgaismota gājēju un velosipēdistu ceļa izbūve 
 līdz Mežvaldes ciemam Rumbas pagastā (autoceļa P120 Talsi -Stende -Kuldīga pārbūves kontekstā)</t>
  </si>
  <si>
    <t>Gājēju un veloceliņa posma izbūve nepieciešama izglītības iestāžu sasniedzamībai un skolēnu mobilitātei.</t>
  </si>
  <si>
    <t>Gājēju un veloceliņa izbūve</t>
  </si>
  <si>
    <t>1,7 km</t>
  </si>
  <si>
    <t>Esošajā valsts reģionālā autoceļa P120 Talsi - Stende - Kuldīga rekonstrukcijas projektā nepieciešams iekļaut apgaismota gājēju un velosipēdistu ceļa izbūvi līdz Mežvaldes ciemam Rumbas pagastā. Izbūves gadījumā, pašvaldība par saviem līdzekļiem nodrošinās šī izbūvētā apgaismotā gājēju un velosipēdistu ceļa ikdienas uzturēšanu, kā arī segs izdevumus par elektroenerģijas patēriņu apgaismojuma nodrošināšanai.</t>
  </si>
  <si>
    <t>Papildināts prioritāro projektu saraksts pamatojoties uz Kuldīgas novada pašvaldības 05.02.2024. iesniegto vēstuli Nr. KNP/2.13/24/648</t>
  </si>
  <si>
    <t>Skolēnu autobusa iegāde</t>
  </si>
  <si>
    <t>Skolu tīklu optimizācija un nolietoto transporta līdzekļu parka atjaunošana</t>
  </si>
  <si>
    <t>n.a.</t>
  </si>
  <si>
    <t>Ēdoles pagastam</t>
  </si>
  <si>
    <t>Kabiles pagastam</t>
  </si>
  <si>
    <t>Agnese Buka, izpilddirektora vietniece: agnese.buka@kuldiga.lv
 29615652, 63322470</t>
  </si>
  <si>
    <t>Nīkrāces pagastam</t>
  </si>
  <si>
    <t>Agnese Buka, izpilddirektora vietniece: agnese.buka@kuldiga.lv
 29615652, 63322471</t>
  </si>
  <si>
    <t>Laidu pagastam</t>
  </si>
  <si>
    <t>Agnese Buka, izpilddirektora vietniece: agnese.buka@kuldiga.lv
 29615652, 63322472</t>
  </si>
  <si>
    <t>Valsts vietējā autoceļa V1297 "Kabile–Vārme" pārbūve</t>
  </si>
  <si>
    <t>Ceļa posma pārbūve nepieciešama Vārmes pamatskolas sasniedzamībai.</t>
  </si>
  <si>
    <t>Dokumentācija nav izstrādāta, izmaksas aplēstas indikatīvi</t>
  </si>
  <si>
    <t xml:space="preserve">Valsts autoceļš, taču nozīmīgs pašvaldības funkcijas izpildei </t>
  </si>
  <si>
    <t>V. Plūdoņa Kuldīgas vidusskolas, ar kadastra numuru 6201 008 0150001, virtuves bloka ventilācijas sistēmas pārbūve, virtuves bloka un ēdamzāles kosmētiskais remonts un pārbūve, Piltenes ielā 25, Kuldīgā, Kuldīgas novadā</t>
  </si>
  <si>
    <t>Jau iepriekšējā periodā ir apvienotas skolas</t>
  </si>
  <si>
    <t xml:space="preserve">Skolas virtuves bloka ventilācijas sistēmas pārbūve, virtuves bloka un ēdamzāles kosmētiskais remonts, skatuves demontāža. Kanalizācijas un ūdens vada pieslēgumu pārbūve. Jaunu telpu izbūve produktu uzglabāšanai atbilstoši pārtikas apriti reglamentējošo normatīvo aktu prasībām. </t>
  </si>
  <si>
    <t>Pārbūvēta skolas virtuves bloka ventilācijas sistēma. Veikts virtuves bloka un ēdamzāles kosmētiskais remonts, skatuves demontāža. Izbūvētas jaunas telpas produktu uzglabāšanai atbilstoši pārtikas apriti reglamentējošo normatīvo aktu prasībām. Pārbūvēts un atsevišķās telpās no jauna izbūvēts kanalizācijas un ūdensvada pieslēgums</t>
  </si>
  <si>
    <t>Projektēšanas uzdevums izstrādes stadijā</t>
  </si>
  <si>
    <t>Izmaksas provizoriskas balstītas uz līdzīgiem realizētiem projektiem</t>
  </si>
  <si>
    <t>Madara Dravniece
projektu vadītājs
 Kuldīgas novada pašvaldības iestāde
"Kuldīgas Attīstības Aģentūra"
Pilsētas laukums 3, Kuldīga, Kuldīgas novads, LV-3301 +371 29969269 | +371 633 22564</t>
  </si>
  <si>
    <t>Skrundas vidusskolas (perspektīvi – pamatskolas) sporta infrastruktūras (t.sk., stadiona) atjaunošana</t>
  </si>
  <si>
    <t xml:space="preserve">Skola tiek reorganizēta par pamatskolu. Atbilstoši Ministru kabineta  2023. gada 15. novembra rīkojumam Nr. 764 plānots ieguldīt Atveseļošanas fonda 3.1.1.5. investīcijas "Izglītības iestāžu infrastruktūras pilnveide un aprīkošana" investīcijas skolas telpu atjaunošanai, taču kvalitatīvam mācību procesam nepieciešama arī sporta infrastruktūras atjaunošana. </t>
  </si>
  <si>
    <t>Stadiona atjaunošana, sporta laukuma un aprīkojuma atjaunošana</t>
  </si>
  <si>
    <t>Atjaunots stadions, sporta laukums un aprīkojums</t>
  </si>
  <si>
    <t>Kuldīgas novada Sporta skolas direktors: Agris Kimbors agris.kimbors@kuldiga.lv; 63321942</t>
  </si>
  <si>
    <t>Alsungas pamatskolas sporta infrastruktūras (t.sk., stadiona) atjaunošana</t>
  </si>
  <si>
    <t>Alsungas pamatskola</t>
  </si>
  <si>
    <t>Kuldīgas novada Sporta skolas direktors: Agris Kimbors agris.kimbors@kuldiga.lv; 63321943</t>
  </si>
  <si>
    <t xml:space="preserve">“Indriķa Zeberiņa Kuldīgas Pamatskolas ēkas (Kuldīgas 2. vidusskolas ēkas), ar kadastra numuru 6201 031 0069 001, daļas telpu 73-95 nesošo konstrukciju atjaunošana un pārbūve Jelgavas ielā 62, Kuldīga, Kuldīgas novadā” </t>
  </si>
  <si>
    <t>Skola reorganizēta no vidusskolas uz pamatskolu</t>
  </si>
  <si>
    <t>1. Kārta- 2. un 3. stāva pārseguma pārbūve, 3. stāva nenesošās starpsienas pārbūve par nesošo starpsienu- kopni, jumta atjaunošana, esošās apkures sistēmas tehniska uzlabošana, lai nodrošinātu nepieciešamo mikroklimatu, nepieciešamo skarto inženierkomunikāciju atjaunošana, nepieciešamo ugunsdrošības pasākumu risinājumi,  3. stāva funkcijas maiņa.
2. Kārta- 3. stāva apdares atjaunošana, skarto inženierkomunikāciju atjaunošana un citi darbi, kas saistīti ar objekta 3. stāva nodošanu ekspluatācijā (darbi, kuru būvniecības laikā iespējama 1. stāva ekspluatācija), 3. stāva funkcijas maiņa.</t>
  </si>
  <si>
    <t>12 atjaunotas un mūsdienu prasībām atbilstošas mācību telpas</t>
  </si>
  <si>
    <t>Izstrādāta būvniecības iecere: “Indriķa Zeberiņa Kuldīgas Pamatskolas ēkas (Kuldīgas 2. vidusskolas ēkas), ar kadastra numuru 6201 031 0069 001, daļas telpu 73-95 nesošo konstrukciju atjaunošana un pārbūve Jelgavas ielā 62, Kuldīga, Kuldīgas novadā”  Tiek veikta ieceres saskaņošana Kuldīgas novada būvvaldē.</t>
  </si>
  <si>
    <t>Madara Dravniece
Vecākā projektu vadītāja
 Kuldīgas novada pašvaldības iestāde
"Kuldīgas Attīstības Aģentūra"
Pilsētas laukums 3, Kuldīga, Kuldīgas novads, LV-3301 +371 26658832 | +371 633 50641</t>
  </si>
  <si>
    <t xml:space="preserve">“Indriķa Zeberiņa Kuldīgas Pamatskolas mēbeļu un aprīkojuma iegāde Jelgavas ielā 62, Kuldīga, Kuldīgas novadā” </t>
  </si>
  <si>
    <t>Skolnieku un skolotāju mēbeļu iegāde 3 klasēm, ergonomiskās mēbeles ārpus klases nodarbībām, atstarojošās žalūzijas; aprīkojuma iegāde -  uzlādes skapjus, interaktīvās tāfeles, planšetes, jaudīgāks dators.</t>
  </si>
  <si>
    <t>Pilnībā labiekārtotas 3 jaunas klases</t>
  </si>
  <si>
    <t>Tiek veikta tirgus izpēte</t>
  </si>
  <si>
    <t>Madara Dravniece
projektu vadītājs
 Kuldīgas novada pašvaldības iestāde
"Kuldīgas Attīstības Aģentūra"
Pilsētas laukums 3, Kuldīga, Kuldīgas novads, LV-3301 +371 29969269 | +371 633 22565</t>
  </si>
  <si>
    <t>Indriķa Zeberiņa Kuldīgas pamatskolas sporta laukuma atjaunošana</t>
  </si>
  <si>
    <t>Indriķa Zeberiņa Kuldīgas pamatskola - reorganizēta no vidusskolas uz pamatskolu, piesaistīts SAM 8.1.2. finansējums mācību vides uzlabošanai, kvalitatīvam mācību procesam nepieciešama sporta laukuma atjaunošana.</t>
  </si>
  <si>
    <t>Sporta laukuma un aprīkojuma atjaunošana</t>
  </si>
  <si>
    <t>Atjaunots sporta laukums un aprīkojums</t>
  </si>
  <si>
    <t>Kuldīgas novada Sporta skolas direktors: Agris Kimbors agris.kimbors@kuldiga.lv; 63321944</t>
  </si>
  <si>
    <t>V. Plūdoņa Kuldīgas vidusskolas sporta infrastruktūras (t.sk. stadiona) atjaunošana</t>
  </si>
  <si>
    <t>V. Plūdoņa Kuldīgas vidusskola</t>
  </si>
  <si>
    <t>Kuldīgas novada Sporta skolas direktors: Agris Kimbors agris.kimbors@kuldiga.lv; 63321945</t>
  </si>
  <si>
    <t>Turlavas pagastam</t>
  </si>
  <si>
    <t>Agnese Buka, izpilddirektora vietniece: agnese.buka@kuldiga.lv
 29615652, 63322473</t>
  </si>
  <si>
    <t>Vārmes pagastam</t>
  </si>
  <si>
    <t>Agnese Buka, izpilddirektora vietniece: agnese.buka@kuldiga.lv
 29615652, 63322474</t>
  </si>
  <si>
    <t>Agnese Buka, izpilddirektora vietniece: agnese.buka@kuldiga.lv
 29615652, 63322475</t>
  </si>
  <si>
    <t>Turlavas pamatskolas dizaina un tehnoloģiju kabineta aprīkojums</t>
  </si>
  <si>
    <t>Turlavas pamatskolas izglītībes vides uzlabošanai.</t>
  </si>
  <si>
    <t>Aprīkojuma iegāde</t>
  </si>
  <si>
    <t>Iegādāts aprīkojums</t>
  </si>
  <si>
    <t>Agnese Buka, izpilddirektora vietniece: agnese.buka@kuldiga.lv
 29615652, 63322477</t>
  </si>
  <si>
    <t>Dienesta viesnīcas izbūve Kuldīgā</t>
  </si>
  <si>
    <t>Kvalitatīvas vidējās izglītības pieejamībai Kuldīgas pilsētā</t>
  </si>
  <si>
    <t>Dienesta viesnīcas projektēšana un būvniecība</t>
  </si>
  <si>
    <t>Izbūvēta dienesta viesnīca (vietu skaits tiks precizēts)</t>
  </si>
  <si>
    <t>Dokumentācija nav izstrādāta, iecere plānošanas stadijā.</t>
  </si>
  <si>
    <t>Kopumā pašvaldība sniegusi sarakstu ar 31 projektu, kopējais indikatīvais finansējums sastāda 62 481 332 euro, vienlaikus jānorāda, ka sarakstā t.sk. iekļauti 1 vispārīga darbība, kas attiecināma uz vairāku v/a vai to posmu projektu īstenošanu, kam indikatīvi nepieciešamais finansējums norādīts 3 milj. euro, tomēr tā nav uzskatāma par pašvaldības prioritāti. 3 milj. euro ietvarā atbalsts varētu tikt sniegts pašvaldības pirmās prioritātes projektam un daļēji otrās prioritātes projektam, kur kopējais indikatīvi nepieciešamais finansējums sastāda 23 093 000 euro. SM pašvaldība nav sniegusi datus par v/a vai to posmu projektiem.</t>
  </si>
  <si>
    <t>Ķekavas novada pašvaldība</t>
  </si>
  <si>
    <t>Dabaszinību un IKT kabinetu aprīkošana un remonts Ķekavas novada skolās</t>
  </si>
  <si>
    <t>Ķekavas novada Attīstības programma 2021.-2027. gadam</t>
  </si>
  <si>
    <t>Aprīkots Ķekavas vidusskolas tehnoloģijas kabinets</t>
  </si>
  <si>
    <t>Apzinātas vajadzības</t>
  </si>
  <si>
    <t xml:space="preserve">Attīstības un būvniecības pārvaldes vadītāja Kristīne Danovska, kristine.danovska@kekava.lv, t.:29374340 </t>
  </si>
  <si>
    <t>Jaunas skolas būvniecība Katlakalnā</t>
  </si>
  <si>
    <t>Projektēšana un būvniecība</t>
  </si>
  <si>
    <t>Nodrošināt kvalitatīvus mācību apstākļus Ķekavas novada iedzīvotāju bērniem (īstenojot skolas būvniecību kārtās. Atsevišķi iespējamās īstenojamās kārtas: sākumskolas klases 1.-6.klasei, pamatskolas klases 7.-9. klasei, bērnudārza grupas, sporta laukums)</t>
  </si>
  <si>
    <t>Izstrādāts detālplānojums, apzinātas izmaksas, indikatīva būvdarbu izmaksu aplēse</t>
  </si>
  <si>
    <t>Attīstības un būvniecības pārvaldes vadītāja Kristīne Danovska, kristine.danovska@kekava.lv, t.:29374341</t>
  </si>
  <si>
    <t>Esošās ēkas pārbūve, Pļavniekkalna iela 20, Katlakalns</t>
  </si>
  <si>
    <t xml:space="preserve">Pabeigta Pļavniekkalna sākumskolas  ēkas piebūve (1.kārta) un veikta esošās skolas pārbūve (2.kārta). </t>
  </si>
  <si>
    <t>Saskaņots būvprojekts</t>
  </si>
  <si>
    <t>Tiks uzsākts 2024.gadā, ja būs pieejami finanšu līdzekļi</t>
  </si>
  <si>
    <t>Attīstības un būvniecības pārvaldes vadītāja Kristīne Danovska, kristine.danovska@kekava.lv, t.:29374342</t>
  </si>
  <si>
    <t>Sporta laukuma izbūve pie Daugmales pamatskolas</t>
  </si>
  <si>
    <t>Izbūvēts sporta stadions(laukums)</t>
  </si>
  <si>
    <t>Veikts projektēšanas darbu iepirkums</t>
  </si>
  <si>
    <t>Attīstības un būvniecības pārvaldes vadītāja Kristīne Danovska, kristine.danovska@kekava.lv, t.:29374343</t>
  </si>
  <si>
    <t xml:space="preserve">Jauna  PII būvniecība Ķekavas novadā Baložos </t>
  </si>
  <si>
    <t xml:space="preserve">Uzbūvēta jauna PII vismaz 256 bērniem, ievērojot jaunās higiēnas prasības </t>
  </si>
  <si>
    <t>Izstrādāts būvprojekts, sagatavpta dokumentācija būvdarbu iepirkumam</t>
  </si>
  <si>
    <t>Baložu vidusskolas peldbaseina projekts</t>
  </si>
  <si>
    <t>Veikta izpēte un izvērtējums Baložu peldbaseina nepieciešamībai</t>
  </si>
  <si>
    <t>Apzinātas vajadzības, ir izstrādāts būvprojekts, kam beidzies derīguma termiņš</t>
  </si>
  <si>
    <t xml:space="preserve">Ķekavas vidusskolas stadiona būvniecība Ķekavā </t>
  </si>
  <si>
    <t>Uzbūvēts Ķekavas vidusskolas stadions Ķekavā ar futbola laukumu, skrejceļiem, tribīnēm</t>
  </si>
  <si>
    <t>Saskaņots būvprojekts, būvatļaujā veikta atzīme par būvdarbu uzsākšanas nosacījumu izpildi</t>
  </si>
  <si>
    <t>Mūzikas skolas un Mākslas skolas filiāļu un Jaunatnes iniciatīvu centra izveide Baložos</t>
  </si>
  <si>
    <t>Izveidota mākslas skolas filiāle Baložos</t>
  </si>
  <si>
    <t>Apzinātas vajadzības un iespējas</t>
  </si>
  <si>
    <t>Baldones vidusskolas un Sporta kompleksa pārbūve atbilstoši higiēnas prasībām un energoefektivitātes uzlabošana un ārtelpas labiekārtošana atbilstoši vides pieejamības prasībām</t>
  </si>
  <si>
    <t xml:space="preserve">Uzlabota skolas sporta kompleksa 
energoefektivitāte, Atbilstoši vides pieejamības prasībām sakārtota 
skolas teritorija, Atjaunota fasāde. </t>
  </si>
  <si>
    <t>Apzinātas vajadzības, sagatavots projektēšanas uzdevums</t>
  </si>
  <si>
    <t>Ģērbtuvju un dušu izbūve, ūdens un kanalizācijas izbūve Baldones vsk. stadionam.</t>
  </si>
  <si>
    <t>Funkcionējošas ģērbtuves un dušas</t>
  </si>
  <si>
    <t>Baldones PII Vāverīte rotaļu laukumu, stāvvietas pārbūve, telpu remonts, apkures sistēmas pārbūve</t>
  </si>
  <si>
    <t>Rotaļu laukumu un teritorijas labiekārtošana brīvā laika dažādošanai un drošai bērnu rotaļu vides nodrošināšanai, Izbūvēts auto stāvvietu laukums (Ceriņu iela). 
Paplašināts rotaļu laukums,  pārceļot žogu un pārbūvējot grāvi, veikts iekštelpu remonts, pārbūvēta apkures sistēma</t>
  </si>
  <si>
    <t>Baltās pils Baldonē (Mūzikas skola)
teritorijas labiekārtošana</t>
  </si>
  <si>
    <t xml:space="preserve">Labiekārtošana ietver seguma atjaunošanu un stāvvietas laukuma labiekārtošanu. </t>
  </si>
  <si>
    <t>Multifunkcionāls izglītības un kultūras centrs Baldonē</t>
  </si>
  <si>
    <t>Baldones kultūras centra pārbūve profesionālās ievirzes izglītības (Mākslas un Mūzikas skola), interešu un mūžizglītības vajadzībām kopā ar zāli, skolu un vietējās kopienas kultūras vajadzību apmierināšanai (izlaidumi, koncerti, izstādes).</t>
  </si>
  <si>
    <t>Jauniešu zinātnes centra izveide Ķekavas novadā</t>
  </si>
  <si>
    <t>Izveidots Jauniešu zinātnes centrs Ķekavas novadā - veikta izpēte, izstrādāts koncepts centra attīstībai</t>
  </si>
  <si>
    <t xml:space="preserve">Sporta manēžas būvniecība pie Ķekavas vidusskolas  </t>
  </si>
  <si>
    <t xml:space="preserve">Uzbūvēta sporta zāle (sporta manēža) pie Ķekavas vidusskolas  (kopējā sporta laukuma platība 1645 m2 ar universālo zāles grīdas segumu un ar visām nepieciešamajām palīgtelpām). </t>
  </si>
  <si>
    <t>Ir pabeigts apvienotais projektēšanas un būvdarbu iepirkums</t>
  </si>
  <si>
    <t>Aktīvās atpūtas un sporta laukuma izbūve zemes gabalā Sporta ielā 1, Katlakalnā</t>
  </si>
  <si>
    <t xml:space="preserve">Izbūvēts aktīvās atpūtas un sporta laukums Katlakalnā 1,3 ha. </t>
  </si>
  <si>
    <t>Ir izstrādāts būvprojekts, kam beidzies derīguma termiņš, indikatīva būvdarbu izmaksu aplēse</t>
  </si>
  <si>
    <t>Piepūšamās futbola halles izbūve Ķekavā</t>
  </si>
  <si>
    <t>Izbūvēta slēgta piepūšamā futbola halle pie sporta kluba “Bultas”, Ķekavā, Brīvības ielā 7</t>
  </si>
  <si>
    <t>Indikatīva būvdarbu izmaksu aplēse</t>
  </si>
  <si>
    <t>Pašvaldības iestāžu ēku siltināšana - Ķekavas sporta klubs, Brīvības iela 9, Ķekava</t>
  </si>
  <si>
    <t xml:space="preserve">Veikta fasādes, jumta, cokola siltināšana, 1.stāva vitrīnu nomaiņa, fasādes āra apgaismojums, siltumenerģijas skaitītāja montāža </t>
  </si>
  <si>
    <t>Izstrādāts un saskaņots būvprojekts, sagatavota dokumentācija būvdarbu iepirkumam</t>
  </si>
  <si>
    <t>Ķekavas vidusskolas Gaismas ielā 9 Ķekavā energoefektivitātes uzlabošana (t.sk. sporta zāles atjaunošana)</t>
  </si>
  <si>
    <t>Uzlabota iestādes energoefektivitāte</t>
  </si>
  <si>
    <t>Daugmales pamatskolas Daugmalē energoefektivitātes uzlabošana</t>
  </si>
  <si>
    <t>Ķekavas Mākslas skolas Gaismas ielā 17 Ķekavā energoefektivitātes uzlabošana</t>
  </si>
  <si>
    <t>Apzinātas vajadzības, sagatavots projektēšanas uzdevums, uzsākta projektēšana</t>
  </si>
  <si>
    <t>Titurgas PII apkārtējo ceļu infrastruktūras pārbūve</t>
  </si>
  <si>
    <t>Pārbūvētas ielas (Sila iela 120m, Meža iela 230m) un meliorācijas sistēma/novadgrāvis 520m), izbūvēts rotācijas aplis uz Baložu ielas krustojuma, pārbūvēta Baložu iela 240m, izbūvēti apgaismoti apvienotie gājēju/velo ceļi</t>
  </si>
  <si>
    <t>Izstrādāts būvprojekts, pabeigts būvdarbu iepirkums</t>
  </si>
  <si>
    <t>Nepieciešama sadarbība ar VSIA Latvijas valsts ceļi</t>
  </si>
  <si>
    <t>Ķeguma prospekta pārbūve Baldonē</t>
  </si>
  <si>
    <t>Ķeguma prospekts, no Parka ielas līdz Priežu ielai - 794m.</t>
  </si>
  <si>
    <t>Pļavniekkalna ielas atjaunošana Katlakalnā</t>
  </si>
  <si>
    <t>Uzlabots ielas segums 1,9 km garumā</t>
  </si>
  <si>
    <t>Attīstības un būvniecības pārvaldes vadītāja Kristīne Danovska, kristine.danovska@kekava.lv, t.:29374344</t>
  </si>
  <si>
    <t>Pļavniekkalna sākumskolas sporta zāles remonts, Pļavniekkalna iela 20, Katlakalns</t>
  </si>
  <si>
    <t>Atjanota sporta zāle (grīdas segums, …)</t>
  </si>
  <si>
    <t xml:space="preserve">Pirmsskolas izglītības iestādes "Vāverīte" inženierkomunikāciju tīkla atjaunošana </t>
  </si>
  <si>
    <t>Atjaunotas iznženierkomunikācijas 500 m garumā</t>
  </si>
  <si>
    <t>Ķekavas vidusskolas Gaismas ielā 9 Ķekavā lifta izbūve</t>
  </si>
  <si>
    <t>Izbūvēts āra lifts, nodrošinot vides pieejamību</t>
  </si>
  <si>
    <t>Izstrādāts būvprojekts, indikatīva būvdarbu izmaksu aplēse</t>
  </si>
  <si>
    <t xml:space="preserve">Ķekavas Mūzikas skolas telpu remonts un jumta logu nomaiņa </t>
  </si>
  <si>
    <t>Izremontēti 2 kabineti, 1.stāva remonts, nomainīti jumta logi</t>
  </si>
  <si>
    <t>Baložu vidusskolas vecā korpusa energoefektivitātes uzlabošana</t>
  </si>
  <si>
    <t>Izstrādāts būvprojekts, kam beidzies derīguma termiņš, indikatīva izmaksu aplēse, sagatavots projektēšanas uzdevums pārprojektēšanai</t>
  </si>
  <si>
    <t>Attīstības un būvniecības pārvaldes vadītāja Kristīne Danovska, kristine.danovska@kekava.lv, t.:29374345</t>
  </si>
  <si>
    <t>PII Zvaigznīte energoefektivitātes uzlabošana un teritorijas labiekārtošana (nojumes)</t>
  </si>
  <si>
    <t>Attīstības un būvniecības pārvaldes vadītāja Kristīne Danovska, kristine.danovska@kekava.lv, t.:29374346</t>
  </si>
  <si>
    <t>Kopumā pašvaldība sniegusi sarakstu ar 9 projektiem par kopējo finansējumu 20 152 830 euro apmērā. 3 milj. euro ietvarā atbalsts daļēji varētu tikt sniegts pašvaldības pirmās prioritātes īstenošanai. SM sarakstā pašvaldības sniegti dati par v/a nav atrodami.</t>
  </si>
  <si>
    <t>Liepājas valstspilsētas pašvaldība</t>
  </si>
  <si>
    <t>Izglītības kvartāla "Ukstiņš" kompleksa attīstība mācību vides nodrošināšanai sākumskolas (Liepājas Centra sākumskola) izglītības pakāpē un Zinātnes un izglītības inovāciju centra (ZIIC) attīstība vienlīdzīgas izglītības kvalitātes nodrošināšanai izglītības tehnoloģijās un digitālajā ražošanā visām pašvaldības dibinātajām izglītības iestādēm</t>
  </si>
  <si>
    <t>2019. gadā Liepājas Centra sākumskolas (LCS) akreditācijas ekspertu komisijas ziņojumā izglītības iestādes fiziskā vide un vides pieejamība novērtēta viszemāk. LCS mācību process tiek īstenots divās pielāgotās infrastruktūrās 1.-3. klašu posmā Uliha ielā 33 un 4.-6. klašu posmā Toma ielā 19, kas neatbilst mūsdienu mācību procesa vajadzībām. Zinātnes un izglītības inovāciju centra (ZIIC) loma pašvaldības izglītības ekosistēmā ir augstu izmaksu un zināšanu ietilpīgas materiāltehniskās bāzes un cilvēkresursu centralizācijā.</t>
  </si>
  <si>
    <t>1. Jauna ēkas būvniecība.
2.  Pieguļošās teritorijas labiekārtošana.
3. Kompleksā esošās ēkas renovācija.</t>
  </si>
  <si>
    <t>1. Mūsdienu prasībām atbilstoša mācību vide 720 izglītojamiem, tai skaitā 532 esošajiem izglītojamiem.
2. Pieejamības nodrošināšana izglītības inovācijām 7876 izglītojamiem (01.09.2023. dati)</t>
  </si>
  <si>
    <t>Projekts minimālā sastāvā ir izstrādāts.</t>
  </si>
  <si>
    <t>Liepājas Izglītības pārvaldes Attīstības un projektu nodaļas vadītāja Līva Vilciņa, e-pasts: liva.vilcina@liepaja.edu.lv; 26135103</t>
  </si>
  <si>
    <t>Liepājas Piemares pamatskolas infrastruktūras un mācību vides uzlabošana</t>
  </si>
  <si>
    <t>Savulaik īstenojot ERAF projektu 8.1.2. SAM ietvaros, Liepājas Piemares pamatskolā (iepriekš Liepājas 3. pamatskola) finansējuma nepietiekamības dēļ netika veikti ieguldījumi infrastruktūrā. Investīcijas ir nepieciešamas tāpēc, ka tā ir vienīgā pilsētas apkaimē "Karosta" esošā vispārizglītojošā izglītības iestāde.</t>
  </si>
  <si>
    <t>1. Iekšējo tīklu remontdarbi, tai skaitā elektrotīklu un interneta tīkli.
2. 1.-3. stāva korpusu un mācību klašu remontdarbi.</t>
  </si>
  <si>
    <t>Mūsdienu prasībām atbilstoša mācību vide 361 izglītojamajam</t>
  </si>
  <si>
    <t>Apliecinājuma kartes ir izstrādātas.</t>
  </si>
  <si>
    <t>Dabaszinātņu kabinetu izveide Liepājas Piemares pamatskolā</t>
  </si>
  <si>
    <t>1. Remontdarbi divās mācību klasēs, tās pārveidojot par mācību laboratorijām.
2. Mācību telpu aprīkojuma (mēbeles, mācību līdzekļi un materiāli) iegāde.</t>
  </si>
  <si>
    <t>Divi dabaszinātņu kabineti un to mūsdienīgs aprīkojums (Ķīmijas un bioloģijas mācību laboratorija; Fizikas laboratorija) 361 izglītojamajam</t>
  </si>
  <si>
    <t>Liepājas Rietumkrasta vidusskolas sporta infrastruktūras uzlabošana</t>
  </si>
  <si>
    <t>Mūsdienu prasībām neatbilstoša sporta infrastruktūra, kā rezultātā nav iespējams nodrošināt pilnvērtīgas un kvalitatīvas mācību jomas "Veselības un fiziskās aktivitātes" īstenošanu. 
Augstvērtīgas izglītības nodrošināšanā būtiska loma ir infrastruktūrai un arī partnerībai ar citām tuvumā esošām izglītības iestādēm, tāpēc kvalitatīva sporta infrastruktūra sekmē arī resursu centralizāciju.</t>
  </si>
  <si>
    <t>Remontdarbi, būvniecība</t>
  </si>
  <si>
    <t>1. Mūsdienu prasībām atbilstoša sporta zāle 547 izglītojamiem (01.09.2023. dati).
2. Mūsdienu prasībām atbilstošs āra vides sporta stadions 547 izglītojamiem (01.09.2023. dati).</t>
  </si>
  <si>
    <t xml:space="preserve">Liepājas Rietumkrasta vidusskolas mācību vides uzlabošana </t>
  </si>
  <si>
    <t>Liepājas Rietumkrasta vidusskolā ir zema izglītības kvalitātes nodrošināšanas kritēriju izpilde, kā rezultātā tiek meklēta alternatīvās pedagoģijas ieviešanas iespējamība, arī tāpēc, lai paplašinātu iekļaujošās izglītības programmu piedāvājuma klāstu. Pašvaldībai ir attīstības plāni netālu no vidusskolas veidot jaunu dzīvojamo mikrorajonu, tāpēc izglītības iestāde ir ilgtermiņā nepieciešama.</t>
  </si>
  <si>
    <t>Mācību telpu aprīkojuma (mēbeles, mācību līdzekļi un materiāli) iegāde</t>
  </si>
  <si>
    <t>6 (sešas) specializētas mācību klases atbilstoši Montesori pedagoģijas principiem</t>
  </si>
  <si>
    <t>Liepājas Oskara Kalpaka vidusskolas āra sporta stadiona atjaunošana, tai skaitā NATO šķēršļu joslu izbūve</t>
  </si>
  <si>
    <t>Mūsdienu prasībām neatbilstoša sporta infrastruktūra, kā rezultātā nav iespējams nodrošināt pilnvērtīgas un kvalitatīvas mācību jomas "Veselības un fiziskās aktivitātes" īstenošanu. NATO šķēršļu joslu izbūve ir saistāma ar valsts aizsardzības mācību programmu, turklāt infrastruktūras uzlabošana veicinātu partnerību ar citām tuvumā esošām izglītības iestādēm (Liepājas Piemares pamatskola, Liepājas Dzintara vidusskola), kuras varētu sasniegt VAM mācību rezultātus resursu centralizācijas ietekmē.</t>
  </si>
  <si>
    <t>Remontdarbi un būvniecība (NATO šķēršļu joslas, sporta laukuma atjaunošana, arī futbola laukuma seguma atjaunošana, skrejceļu izbūve, skatītāju tribīnes, sanitāro mezglu un ģērbtuvju pie sporta laukuma izbūve)</t>
  </si>
  <si>
    <t>1. Mūsdienu prasībām atbilstošs āra vides sporta stadions.
2. NATO šķēršļu josla.</t>
  </si>
  <si>
    <t>Tehniskais projekts ir izstrādāts.</t>
  </si>
  <si>
    <t>Liedaga vidusskolas mācību vides uzlabošana, tai skaitā aizsardzības mācības programmas īstenošanas nolūkos</t>
  </si>
  <si>
    <t>Lai atvieglotu sporta zāles noslodzi, nepieciešama mazās sporta zāles (mīkstā seguma zona) izveide un specializētas šautuves izveide valsts aizsardzības mācības praktisko iemaņu īstenošanai. Izveides gadījumā vienīgā pilsētas apkaimē "Dienvidrietumi" ar attiecīgo funkciju, kas veicinātu partnerību ar citām tuvumā esošām izglītības iestādēm.</t>
  </si>
  <si>
    <t>Remontdarbi</t>
  </si>
  <si>
    <t xml:space="preserve">1. Mūsdienu prasībām atbilstoša sporta zāle.
2. Specializēta šautuves zona. </t>
  </si>
  <si>
    <t>Liepājas Raiņa vidusskolas sporta infrastruktūras uzlabošana</t>
  </si>
  <si>
    <t>Lai izmantotu esošās sporta infrastruktūras kapacitāti, ir nepieciešamas papildu ģērbtuves, tādējādi būtu vienlaicīgi iespēja ģērbties gan tiem izglītojamiem, kas dodas uz sporta zāli, gan uz āra vides sporta stadionu.</t>
  </si>
  <si>
    <t>Pamatlīdzekļu piegādes un uzstādīšanas līgums</t>
  </si>
  <si>
    <t>Viena ģērbtuve zēniem
Viena ģērbtuve meitenēm</t>
  </si>
  <si>
    <t xml:space="preserve">Izglītojamo un pedagogu/speciālistu pārvadāšana, pārstāvot pašvaldību reģionālā, nacionālā un starptautiskā mērogā </t>
  </si>
  <si>
    <t>Nereti talantīgo izglītojamo skaits, kas jānogādā olimpiādes, konkursa norises vietā pārsniedz Izglītības pārvaldes rīcībā esošā transportlīdzekļa pasažieru kapacitāti</t>
  </si>
  <si>
    <t>Pamatlīdzekļa iegādes līgums</t>
  </si>
  <si>
    <t>Viens 23-vietīgs transportlīdzeklis</t>
  </si>
  <si>
    <t>Limbažu novada pašvaldība</t>
  </si>
  <si>
    <t>Alojas Ausekļa vidusskolas ēdināšanas bloka uzlabošana</t>
  </si>
  <si>
    <t>Nav iespēju nodrošināt skolēnu ēdināšanu vienā maiņā</t>
  </si>
  <si>
    <t>Virtuves un ēdamzāles aprīkojuma modernizēšana</t>
  </si>
  <si>
    <t>Aprīkots ēdināšanas bloks, nodrošināta iespēja 100 skolēniem paēst vienā maiņā</t>
  </si>
  <si>
    <t>Provizoriska tāme</t>
  </si>
  <si>
    <t>ina.sternfelde@limbazunovads.lv, 26433309</t>
  </si>
  <si>
    <t>2021.g. Covid aizņēmumi:
Skolēniem un satiksmei drošas infrastruktūras izveide Alojas Ausekļa VSK pieguļošajā teritorijā- Skolas ielā, līdz Kluba ielai, Ausekļa ielā, līdz Kalēju ielai Alojā, Alojas novadā</t>
  </si>
  <si>
    <t>valda.tinkusa@limbazunovads.lv, 20245679</t>
  </si>
  <si>
    <t>Iegādāties interaktīvos ekrānus, rīkus fizikas un ķīmijas mācību priekšmetu apguvei</t>
  </si>
  <si>
    <t>Nodrošināts mūsdienu prasībām atbilstošs inventārs kvalitatīvai mācību programmas apguvei</t>
  </si>
  <si>
    <t>Valmieras ielas pārbūve Alojā</t>
  </si>
  <si>
    <t>0,00-0,379 km</t>
  </si>
  <si>
    <t>Izstrādāts būvprojekts</t>
  </si>
  <si>
    <t>iveta.peksena@limbazunovads.lv</t>
  </si>
  <si>
    <t xml:space="preserve">Esošais autobuss nolietojies, katru gadu palielinās remonta izmaksas, detaļas ir grūti iegādāties, jo vairs netiek ražotas, jāmeklē alternatīvas, bet ilgs detaļu piegādes laiks. </t>
  </si>
  <si>
    <t>Tehniskās specifikācijas sagatavošana, iepirkuma veikšana jauna autobusa iegādei</t>
  </si>
  <si>
    <t xml:space="preserve">skulte@limbazunovads.lv, 29107841   </t>
  </si>
  <si>
    <t>Ceļš tiek izmantots skolēnu pārvadājumiem, neatbilstošss stāvoklis</t>
  </si>
  <si>
    <t>1.350 km</t>
  </si>
  <si>
    <t>martins.gravelsins@limbazunovads.lv</t>
  </si>
  <si>
    <t>27860804, gita.karnupe@limbazunovads.lv</t>
  </si>
  <si>
    <t>1.6 km</t>
  </si>
  <si>
    <t>760 m</t>
  </si>
  <si>
    <t>Valsts vietējā autoceļa V132 remontdarbi</t>
  </si>
  <si>
    <t xml:space="preserve">no A1 līdz P53 </t>
  </si>
  <si>
    <t>Valsts autoceļš</t>
  </si>
  <si>
    <t>Valsts vietējā autoceļa V131 remontdarbi</t>
  </si>
  <si>
    <t>no P53 līdz pagriezienam uz "Stienes Staciju"</t>
  </si>
  <si>
    <t>Asfalatētās virskārtas atjaunošana</t>
  </si>
  <si>
    <t>no P53 līdz mājām "Labdienas"</t>
  </si>
  <si>
    <t>Sanitārā mezgla pārbūve PII Aģupīte</t>
  </si>
  <si>
    <t>Sanitārā mezgla pārbūve atbilstoši normatīvo aktu prasībām</t>
  </si>
  <si>
    <t>Sanitārā mezgla pārbūve, labierīcību remonts</t>
  </si>
  <si>
    <t>Normatīviem atbilstošs sanitārais mezgls</t>
  </si>
  <si>
    <t>Tiek izmantots skolēnu pārvadājumiem, grants segums, slikts stāvoklis</t>
  </si>
  <si>
    <t>Ceļa virsmas pārbūve no grants uz asfalta segumu posmā A1 - Ķirbiži - Viļķene</t>
  </si>
  <si>
    <t>17 km</t>
  </si>
  <si>
    <t>Posma Ozolmuiža- Vilzēni -Braslava pārbūve, izbūvējot asfalta segumu</t>
  </si>
  <si>
    <t xml:space="preserve">25 km </t>
  </si>
  <si>
    <t>Posma Urga -Braslava pārbūve, izbūvējot asfalta segumu</t>
  </si>
  <si>
    <t xml:space="preserve">7 km </t>
  </si>
  <si>
    <t>Līvānu novada pašvaldība</t>
  </si>
  <si>
    <t xml:space="preserve">Līvānu 1. vidusskolas dienesta viesnīcas izveide un telpu aprīkojums; garderobju atjaunošana un aprīkojums </t>
  </si>
  <si>
    <t>Līvānu 1. vidusskolas garderobēs uzlabot esošās funkcijas infrastruktūru un izveidot jaunu funkciju esošajai ēkai (Rīgas iela 113/117, Līvāni, Līvānu nov.)</t>
  </si>
  <si>
    <t>Remontdarbu veikšana un būvdarbu veikšana kā arī  būvniecības ieceres dokumentācijas izstrāde kopā ar autoruzraudzību un būvuzraudzību</t>
  </si>
  <si>
    <t>Izveidota dienesta viesnīca, uzlabota esošā infrastruktūra</t>
  </si>
  <si>
    <t>Iecere</t>
  </si>
  <si>
    <t>jelena.hnikina@livani.lv mob.tālr. 29644401</t>
  </si>
  <si>
    <t xml:space="preserve">Līvānu novada pašvaldības izglītības iestāžu (Jaunsilavas, Jersikas un Lūzenieku pamatskolas, Rudzātu vidusskola, Baseins “Upe”) apkures katlu nomaiņa. </t>
  </si>
  <si>
    <t>Gaisa piesārņojumu mazinošu pasākumu īstenošana, uzlabojot  izglītības iestāžu siltumapgādes sistēmas</t>
  </si>
  <si>
    <t>Apkures katlu nomaiņa, t.sk. tehniskās dokumentācijas izstrāde, kā arī kopā ar autoruzraudzība un būvuzraudzība</t>
  </si>
  <si>
    <t>Uzlabotas  izglītības iestāžu siltumapgādes sistēmas</t>
  </si>
  <si>
    <t>Skolēnu autobusu iegāde</t>
  </si>
  <si>
    <t>Nav autobusa kam būtu atbilstošs aprīkojums vides pieejamība prasībām kā arī nav pietiekams autobusu (t.sk. autobusa sēdvietu) skaits pret faktisko skolēnu skaitu</t>
  </si>
  <si>
    <t>Transportlīdzekļu pirkuma iepirkums</t>
  </si>
  <si>
    <t>Iegādāti jauni pieci autobusi</t>
  </si>
  <si>
    <t>Rudzātu vidusskolas un Jersikas pamatskolas energoefektivitātes uzlabošana, iekštelpu atjaunošana un materiāltehniskās bāzes pilnveide</t>
  </si>
  <si>
    <t>Novecojusi infrastruktūra. Nav iespējams pilnvērīgi nodrošināt visas nepieciešamās valsts vides dienesta, Valsts ugunsdzēsības un glābšanas dienesta prasības un izglītības funkcijas</t>
  </si>
  <si>
    <t>Būvdarbu veikšana kā arī  būvniecības ieceres dokumentācijas izstrāde kopā ar autoruzraudzību un papildus būvuzraudzību</t>
  </si>
  <si>
    <t>Uzlabota skolas ēkas energoefektivitāte un mācību vide</t>
  </si>
  <si>
    <t>Gājēju un velo celiņa izbūve gar Valsts autoceļu P62 "Krāslava - Preiļi - Madona (Madonas apvedceļš)"</t>
  </si>
  <si>
    <t>Bērniem nav pieejama droša pārvietošanās uz Rudzātu vidusskolu</t>
  </si>
  <si>
    <t>Būvdarbu veikšana kā arī  būvniecības ieceres dokumentācijas izstrāde kopā ar autoruzraudzību un būvuzraudzību</t>
  </si>
  <si>
    <t>Uzlabota gājēju/skolēnu drošība uz ceļa</t>
  </si>
  <si>
    <t>Valsts autoceļa V682 Špoģi-Arendole-Rimicāni atjaunošana</t>
  </si>
  <si>
    <t>Novecojis esošais segums</t>
  </si>
  <si>
    <t>Būvdarbi</t>
  </si>
  <si>
    <t>Uzlabota drošība uz ceļa</t>
  </si>
  <si>
    <t>Izstrādāta būvniecības ieceres dokumentācija</t>
  </si>
  <si>
    <t>Pirmsskolas izglītības iestādes "Rūķīši" ēkai "Pastariņi" jaunu nojumju izbūve</t>
  </si>
  <si>
    <t>Bērniem atrodoties  ārtelpā nav nodrošinātas nojumes kur patverties no laikapstākļiem</t>
  </si>
  <si>
    <t>Būvniecības ieceres dokumentācija/būvdarbi</t>
  </si>
  <si>
    <t>Uzlabota mācību ārtelpas vide</t>
  </si>
  <si>
    <t>Sporta laukumu izveide/atjaunošana (Jaunsilavas pamatskola, Rudzātu vidusskola, Jersikas pamatskola)</t>
  </si>
  <si>
    <t>Nav funkcionējošu sporta laukumu āra nodarbībām siltajos gadalaika periodos</t>
  </si>
  <si>
    <t>Izbūvēti 3 sporta laukumi</t>
  </si>
  <si>
    <t>Valsts autoceļa V757 Grīva-Stares atjaunošana</t>
  </si>
  <si>
    <t>Apgaismojuma izbūve gājēju celiņam gar Valsts autoceļu A6 posmā no Līvānu pilsētas līdz krustojumam ar Valsts autoceļu V754</t>
  </si>
  <si>
    <t xml:space="preserve">Novecojis esošais apgaismojums, kas vietām ir bojāts un nedarbojas. Pa šo gājēju celiņu uz Jaunsilavas pamatskolu pārvietojas bērni. </t>
  </si>
  <si>
    <t>Atjaunots apgaismojums</t>
  </si>
  <si>
    <t xml:space="preserve">Gājēju un velo celiņa izbūve Rožupes ciematā gar Valsts autoceļu A6 </t>
  </si>
  <si>
    <t>Bērniem nav pieejama droša pārvietošanās uz Rožupes pamatskolu</t>
  </si>
  <si>
    <t xml:space="preserve">Autoceļa Ru11 "Rudzati - Saltupe" gar Rudzātu vidusskolu atjaunošana un Rudzātu vidusskolas iekšpagalma seguma atjaunošana </t>
  </si>
  <si>
    <t xml:space="preserve">Nepieciešams izbūvēt jaunu cieto segumu kas samazinātu putekļus un uzlabotu infrastruktūru vidusskolas apkārtnē, kā arī skolas iekšpagalma esošais bruģakmens segums laika gaitā ir bojāts, izveidojušās bedres iesēdumi un plaisas </t>
  </si>
  <si>
    <t>Uzlabota mācību ārtelpas vide un piekļuve skolai</t>
  </si>
  <si>
    <t>Kopumā pašvaldība sniegusi sarakstu ar 10 projektiem, kopējais indikatīvais finansējums sastāda 29 989 430 euro, vienlaikus jānorāda, ka sarakstā t.sk. iekļauti 7  v/a vai to posmu projekti, kuru indikatīvās izmaksas norādītas 23 239 300 euro. 3 milj. euro ietvarā atbalsts daļēji varētu tikt sniegts pašvaldības pirmajam prioritārajam projektam, kur kopējais projekta iecerei indikatīvi nepieciešamais finansējums sastāda 4 785 000 euro. Nākamās pašvaldības prioritātes vērstas uz v/a sakārtošanu, tomēr tā kā jau pašvaldības pirmā prioritāte pārsniedz vienai pašvaldībai plānoto finansējumu divu gadu griezumā, v/a projekti šeit nav pievienoti. SM pašvaldība sniegusi 3 v/a vai to posmu projektus.</t>
  </si>
  <si>
    <t>Ludzas novada pašvaldība</t>
  </si>
  <si>
    <t>Ludzas novada sporta skolas stadiona pārbūve (Skolu sporta infrastruktūras sakārtošana)</t>
  </si>
  <si>
    <t>Stadionu izmanto visi Ludzas vispārizglītojošo skolu skolēni un visi novada sporta skolas audzēkņi</t>
  </si>
  <si>
    <t xml:space="preserve">Veikt stadiona pārbūvi 1. kārtā paredzot pārbūvēt: 
- futbola laukumu, 
- skrejceliņus un sektorus dažādām vieglatlētikas disciplīnām;
- tenisa kortu;
- teritorijas drenāžu;
- teritorijas un laukumu apgaismojumu, 
- brauktuves, stāvlaukumu un gājēju celiņus;
- jaunu teritorijas nožogojumu;
- novietot jaunas tribīnes; 
- novietot jaunas moduļu ēkas- divas ģērbtuves ar dušu un WC komandām, ģērbtuves tiesnešiem, publisko tualeti, tiesnešu un inventāra ēku.
2. kārtas ietvaros paredzēts pārbūvēt:
- tenisa kortu; 
- divus multifunkcionālos sporta laukumus; 
- teritorijas drenāžu, lietus ūdens novadīšanas tīklus, laukumu apgaismojumu un nožogojumu, uzstādīt laukumu aprīkojumu.
 </t>
  </si>
  <si>
    <t xml:space="preserve">Projekta rezultāts: Pārbūvēts stadions.
 </t>
  </si>
  <si>
    <t xml:space="preserve">Projektam ir augsta gatavības pakāpe. Ir izstrādāts un Ludzas novada būvvaldē apstiprināts būvprojekts “Ludzas novada Sporta skolas stadiona pārbūve, Sporta iela 21, Ludzā, Ludzas novadā” būvniecības lietas Nr. BIS-BL 402069-1770, atzīme 03.06.2022. par projektēšanas nosacījumu izpildi 07.07.2021. būvatļaujā Nr.BIS-BV-4.2-2021-484.
28.11.2022. </t>
  </si>
  <si>
    <t>Ludzas novada sporta skolas stadiona tehniskais un vizuālais stāvoklis ir neapmierinošs, remontdarbi tiek veikti minimāli. Lai nodrošinātu kvalitatīvu  sporta nodarbību, treniņprocesa un sacensību organizēšanu, ir nepieciešams uzlabot un sakārtot sporta infrastuktūru, jo uzturēt un attīstīt pašvaldības sporta bāzes ir viena no pašvaldības funkcijām, ko tā īsteno atbilstoši "Pašvaldību likumam".  
Būvprojekta īstenošana paredzēta divās būvdarbu kārtās.</t>
  </si>
  <si>
    <t xml:space="preserve">Ilona Mekša, 29593757; ilona.meksa@ludzasnovads.lv </t>
  </si>
  <si>
    <t>Autobusu iegāde, skolēnu pārvadāšanai</t>
  </si>
  <si>
    <t>Tiks reorganizēta Ciblas vidusskola par Ciblas pamatskolu, tiek apsvērta Zilupes un Kārsavas vidusskolu regoranizācija</t>
  </si>
  <si>
    <t>Tiks iegādāts 1 autobuss ar 30 vietām  un 2 autobusi ar 20 vietām.</t>
  </si>
  <si>
    <t>Atjaunots Ludzas novada pašvaldības autobusu parks</t>
  </si>
  <si>
    <t>Projektam ir augsta gatavības pakāpe, ir izstrādātas tehniskās specifikācijas iepirkuma izsludināšanai</t>
  </si>
  <si>
    <t xml:space="preserve">Energoefektivitātes paaugstināšana Ludzas pilsētas pirmsskolas izglītības iestādes “Pasaciņa” ēkā. </t>
  </si>
  <si>
    <t>Ludzas pilsētas pirmsskolas izglītības iestāde “Pasaciņa” ir viena no lielākajām (izglītojamo skaita ziņā) Ludzas novada pirmskolas izglītības iestādēm.</t>
  </si>
  <si>
    <t xml:space="preserve">Projektā tiks veikti kompleksie pasākumi:
• ēkas ārējo norobežojošo konstrukciju uzlabošana, ēkas fasādes apdares atjaunošana;
• jumta siltināšana un parapeta paaugstināšana;
• ēkas aizsargapmales atjaunošana, lai nodrošinātu lietusūdens novadīšanu no ēkas pamata;
• pagraba pārseguma siltināšana;
• cokola, bēniņu siltināšana;
• koka logu un ārdurvju nomaiņa;
• ventilācijas un elektroapgādes sistēmu pārbūve;
• jaunas apkures sistēmas izbūve, paredzot nomainīt dīzeļdegvielas apkures katlu un veidot AER apkures sistēmu, kas nodrošinās gan šīs ēkas apkuri, gan karstā ūdens sagatavošanu; pārejot no lokālās fosilās apkures sistēmas uz atjaunojamo energoresursu apkuri, uzstādot gāzes ģenerācijas (pirolīzes) granulu apkures sistēmu (Solarfocus Pellet Top).
• lietusūdens novadīšanas sistēmas ierīkošana;
• ieejas mezglu pārbūve un pacēlāju izbūve, kas nodrošinās pieeju cilvēkiem ar īpašām vajadzībām;
• zibensnovadīšanas sistēmas ierīkošana, u.c. darbi saskaņā ar būvprojektu.  </t>
  </si>
  <si>
    <t>Projekta rezultāts: Pārbūvēta Ludzas pilsētas pirmsskolas izglītības iestāde.</t>
  </si>
  <si>
    <t xml:space="preserve">Projektam ir augsta gatavības pakāpe. Ir izstrādāts un būvvaldē akceptēts būvprojekts "Energoefektivitātes pasākumi PII "Pasaciņa" ēkā Latgales ielā 156, Ludzā" - būvniecības lieta Nr. BIS-BL-150283-1587, projektēšanas nosacījumi izpildīti 16.02.2021. Būvniecības lietas stadija - Būvdarbu uzsākšanas nosacījumu izpilde, būvatļauja (ēkām) Nr. BIS-BV-4.1-2020-5768. </t>
  </si>
  <si>
    <t>Kopumā pašvaldība sniegusi sarakstu ar 4 projektiem, kopējais indikatīvais finansējums sastāda 9 500 000 euro. 3 milj. euro ietvarā atbalsts varētu tikt sniegts pašvaldības 3. un 4. prioritārajam projektam, ņemot vērā, ka pirmās divas prioritātes vērstas uz PII un interešu izglītības iestādes attīstību, kas šajā gadījumā nav prioritāte. Kopējais potenciāli īstenojamajiem projektiem nepieciešamais finansējums sastāda 2 000 000 euro. SM pašvaldība sniegusi 4 v/a vai to posmu projektus.</t>
  </si>
  <si>
    <t>Madonas novada pašvaldība</t>
  </si>
  <si>
    <t>Jāņa Norviļa Madonas Mūzikas skolas ēku pārbūve, R.Blaumaņa iela 16, Madona, Madonas novads</t>
  </si>
  <si>
    <t>J.Norviļa Madonas Mūzikas skola atrodas divās ēkās. Esošās  koka  ēkas   telpas neatbilst mūsdienu kvalitātes prasībām, bērni un  pedagogi  spiesti  individuālās  nodarbības pavadīt  divreiz  mazākās  telpās, kas neatbilst normatīvo aktu prasībām. Ēku pārbūves rezultātā pilnībā tiks nodrošināta pārvietošanās cilvēkiem ar kustības traucējumiem  visos  ēkas  stāvos. Īstenojot šo inevstīciju projektu, tiks uzlabota mūzikas skolas infrastruktūra, mācību vide. Jaunās piebūves apjoma izvietošana dos abu esošo skolas ēku funkcionālu saiti, lai bērniem nav ziemas periodā jāšķērso ārtelpa. Izglītības iestādē mācās 300 skolēnu.</t>
  </si>
  <si>
    <t>Visu būvniecību paredzēts sadalīt trīs kārtās: 1. kārta - esošo palīgēku ar kad. apz. 7001 001 0077 (003), (004), (005)  demontāža. Teritorijas labiekārtošana pēc demontāžas darbu veikšanas; 2. kārta - piebūvju būvniecība skolas ēkām (001 un 002), inženiertīklu izbūve un teritorijas labiekārtošana. Mūzikas skolas ēkas (002) telpu pārplānošana;  3.  kārta  -  esošās  mūzikas  skolas  koka  ēkas  (001)  telpu  un  iekšējo  inženiertīklu pārbūve.</t>
  </si>
  <si>
    <t>Atjaunota un modernizēta profesionālās ievirzes izglītības iestādes infrastruktūra, t.sk. uzlabota  mācību vide.</t>
  </si>
  <si>
    <t>izstrādāts būvprojekts "Jāņa Norviļa Madonas mūzikas skolas ēku pārbūve, R.Blaumaņa iela 16, Madona, Madonas novads"
BIS-BL-453642-4305</t>
  </si>
  <si>
    <t xml:space="preserve"> Inese Solozemniece- Projektu ieviešanas nodaļa, epasts inese.solozemniece@madona.lv, T.28306100</t>
  </si>
  <si>
    <t>Pirmsskolas izglītības iestādes “Vārpiņa” daļēja pārbūve Aronas ielā 6, Sauleskalnā, Bērzaunes pagastā, Madonas novadā</t>
  </si>
  <si>
    <t xml:space="preserve">  Bērzaunes pamatskolas šobrīd atrodas Bērzaunes ciemā pielāgotās telpās,  savukārt pirmsskolas izglītības iestāde atrodas 3 km attālumā Sauleskalnā. Perspektīvā ir plānots izveidot vienu izglītības iestādi, pamatskolas vajadzībām pārbūvējot neizmantotās PII telpas, Bērzaunes pamatskolai izglītības funkciju veikšanai akūti trūkst telpu atbilstoši normatīvu aktu prasībām.  PII ēka celta un ekspluatācijā nodota 1975. gadā. Ēkai ir 2 virszemes stāvi un 1 pazemes stāvs. Ēkai  nav nodrošināta vides pieejamības prasības atbilstoši normatīvo aktu prasībām, telpu vizuālais stāvoklis ir neestētisks un vizuāli nolietojies, grīdu segumi bojāti, ēkā izbūvētie inženiertīkli tehniski ir nolietojušies un nepieciešams veikt to pārbūvi, lai tie varētu kvalitatīvi funkcionēt. Atsevišķi inženiertīkli kopš ēka uzbūvēta vispār nav atjaunoti. Bērzaunes pamatskolā 2023./2024. m.g. mācās 115 izglītojamie, bet PII "Vārpiņa" 66 izglītojamie. PII "Vārpiņa" esošās ēkas platība pilnībā netiek izmantotas, līdz ar to ir iespēja šajās telpās izvietot arī Bērzaunes pamatskolu. Bērzaunes pagastam pieguļošajos pagastos gan Vestienas ciemā, gan Mārcienas ciemā nav izglītības iestāžu, tās ir slēgtas. </t>
  </si>
  <si>
    <t>Telpu pārbūve; vides pieejamība risinājumi, inženirtīklu pārbūve un mācību vides pilnveidošana atbilstoši jaunā mācību satura ieviešanai</t>
  </si>
  <si>
    <t xml:space="preserve">Izveidota mūsdienu izglītības prasībām atbilstoša mācību vide un vienota  izglītības iestādē (pamatskolas un pirmsskolas izglītības iestādes programmas) </t>
  </si>
  <si>
    <t xml:space="preserve">notiek iepirkums Identifikācijas numurs: MNP2023/51 bbūvprojekta dokumentācijas izstrādei "Būvprojekta izstrāde un autoruzraudzības darbi pirmsskolas izglītības iestādes “Vārpiņa” daļējai pārbūvei, Aronas ielā 6, Sauleskalnā, Bērzaunes pagastā, Madonas novadā"
</t>
  </si>
  <si>
    <t>Inese Solozemniece- Projektu ieviešanas nodaļa epasts inese.solozemniece@madona.lv</t>
  </si>
  <si>
    <t>Dienesta viesnīcas ēkas pārbūve, Tirgus iela 3, Madona</t>
  </si>
  <si>
    <t>Dienesta viesnīca Tirgus ielā 3, Madonā nodrošina viesnīcu izglītojamiem gan Madonas Valsts ģimnāzijas, gan Madonas pilsētas vidusskolas izglītojamiem. Šobrīd viesnīcu izmanto 53 izglītojamie, bet ņemot vērā videjās izglītības iestāžu reorganizāciju par pamatskolām, palielinās izglītojamo skaits Madonas pilsētas izglītības iestādēs, līdz ar to  pieaug pieprasījums pēc vietu skaita viesnīcās. Šobrīd pašvaldība nevar nodrošināt visiem interesentiem dienesta viesnīcu. Veicot esošās ēkas pārbūvi iespējams palielināt dienesta viesnīcas vietu skaitu līdz 70.</t>
  </si>
  <si>
    <t>Veikt dienesta viesnīcas ēkā Tirgus ielā 3, Madonā 1. stāva telpu pārbūvi , izveidojot dienesta viesnīcu ar papildus viesnīcas istabiņām. Pagrabstāvā paredzēts veikt telpu pārbūvi izveidojot telpas veļas mazgāšanai, žāvēšanai un telpas individuālajiem drēbju glabāšanas skapīšiem.  Tiks labiekārtota teritorija pie diensta viesnīcas.</t>
  </si>
  <si>
    <r>
      <t xml:space="preserve">Izglītojamajiem nodrošinātas </t>
    </r>
    <r>
      <rPr>
        <sz val="12"/>
        <color rgb="FFFF0000"/>
        <rFont val="Calibri"/>
        <family val="2"/>
        <charset val="186"/>
        <scheme val="minor"/>
      </rPr>
      <t>80</t>
    </r>
    <r>
      <rPr>
        <sz val="12"/>
        <color theme="1"/>
        <rFont val="Calibri"/>
        <family val="2"/>
        <charset val="186"/>
        <scheme val="minor"/>
      </rPr>
      <t xml:space="preserve"> vietas dienesta viesnīcā </t>
    </r>
  </si>
  <si>
    <t xml:space="preserve">Iztrādāts būvprojekts "Dienesta viesnīcas ēkas pārbūve", Tirgus iela 3, Madona, Madonas novads, šobrīd notiek būvprojekta aktualizācija. </t>
  </si>
  <si>
    <t>Inese Solozemniece- Projektu ieviešanas nodaļa,  e-pasts inese.solozemniece@madona.lv</t>
  </si>
  <si>
    <r>
      <t xml:space="preserve">2021.g. Cvid aizņēmumi:
Auto stāvlaukuma izbūve un satiksmes organizācija iekškvartālā starp Saules, </t>
    </r>
    <r>
      <rPr>
        <b/>
        <u/>
        <sz val="12"/>
        <color theme="1"/>
        <rFont val="Calibri"/>
        <family val="2"/>
        <charset val="186"/>
        <scheme val="minor"/>
      </rPr>
      <t>Tirgus</t>
    </r>
    <r>
      <rPr>
        <sz val="12"/>
        <color theme="1"/>
        <rFont val="Calibri"/>
        <family val="2"/>
        <charset val="186"/>
        <scheme val="minor"/>
      </rPr>
      <t>, Blaumaņa un Raiņa ielām Madonā”</t>
    </r>
  </si>
  <si>
    <t>Transporta iegāde Madonas novada pašvaldības izglītojamo pārvadāšanai</t>
  </si>
  <si>
    <t xml:space="preserve">Madonas novada  pašvaldībā esošais transports izglītojamo nodrošināšanai ir novecojis un nolietots un nepieiekams. Ir nepieciešami regulāri finašu  ieguldijumi transporta remontos. Lai nodrošinātu savlaicīgu, ērtu un pieejamu izglītības iestāžu sasniedzamību, nepieciešams atjaunot esošo transporta parku. Ņemot vērā, ka šobrīd turpinās izglītības tīkla sakārtošana, būs lielāka nepieciešamība pēc transporta skolēnu pārvadājumiem. </t>
  </si>
  <si>
    <r>
      <rPr>
        <sz val="12"/>
        <rFont val="Calibri"/>
        <family val="2"/>
        <charset val="186"/>
        <scheme val="minor"/>
      </rPr>
      <t>5</t>
    </r>
    <r>
      <rPr>
        <sz val="12"/>
        <color theme="1"/>
        <rFont val="Calibri"/>
        <family val="2"/>
        <charset val="186"/>
        <scheme val="minor"/>
      </rPr>
      <t xml:space="preserve"> autobusu iegāde </t>
    </r>
  </si>
  <si>
    <t>116 pasažieru vietu skaits autobusos( 1 autobuss - 40 vietīgs, 4-19 vietīgi)</t>
  </si>
  <si>
    <t xml:space="preserve">   Inese Solozemniece- Projektu ieviešanas nodaļa e-pasts inese.solozemniece@madona.lv T.28306100</t>
  </si>
  <si>
    <t>Kopumā pašvaldība pieteikusi 12 projektus par kopējo finansējumu 45 052 300 euro apmērā. 3 milj. euro ietvarā atbalsts daļēji varētu tikt sniegts pašvaldības pirmajai prioritātei. SM pašvaldība pieteikusi 3 v/a projektus.</t>
  </si>
  <si>
    <t>Mārupes novada pašvaldība</t>
  </si>
  <si>
    <t>Jaunas izglītības iestādes būvniecība publiskās un privātās partnerības ietvaros pašvaldības īpašumā "Jaungraviņas"</t>
  </si>
  <si>
    <t>Izsmelta esošo izglītības iestāžu kapacitāte uzņemt visus novadā deklarētos bērnus 1.klasēs. Jau šobrīd vairāk kā 1000 skolēniem trūkst vietas esošajās novada izglītības iestādēs. 
Jauna izglītības iestāde tiek plānota kā ģimnāzija ar mazāku sākumskolas klašu komplektāciju, uzsvaru liekot uz pamatizglītību un vidējās izlītības posmu un STEM izglītības programmām. Savukārt, esošās Mārupes Valsts ģimnāzijas telpās izveidot vidusskolas izglītības posmu.</t>
  </si>
  <si>
    <t>Finanšu un ekonomisko aprēķinu veikšana.
Detālplānojuma izstrādāšana pašvaldības īpašumiem, lai iegūtu pieslēgumu valsts autoceļam - Stīpnieku ceļš.
Ceļu infrastruktūras izbūve jaunās izglītības iestādes pieejamības nodrošināšanai.
Būvprojekta izstrādāšana.
Būvniecības veikšana PPP ietvaros.</t>
  </si>
  <si>
    <t>Jauna izglītības iestāde ar sporta infrastruktūru un pētniecības platformu, kas būtu pieejama visa novada izglītības iestādēm</t>
  </si>
  <si>
    <t>Notiek darbs pie tehniskās dokumentācijas sagatavošanas finanšu un ekonomisko aprēķinu veikšanai.</t>
  </si>
  <si>
    <t>gerda.rubina-kiukucane@marupe.lv, +37167149856</t>
  </si>
  <si>
    <t>Babītes vidusskolas Kāpņu un iekšpagalma pārbūve ieskaitot inženierkomunikāciju nomaiņu</t>
  </si>
  <si>
    <t>Nepieciešama skolas iekšpagalma labiekārtošana apkārtējās vides uzlabošana skolnieku un darbinieku labbūtības uzlabošanai.</t>
  </si>
  <si>
    <t>Būvprojekts pabeigts 2024.gadā.
Inžnierkomunikāciju nomaiņa.
Skolas iekšpagalma pārbūves veikšana un labiekārtošana.</t>
  </si>
  <si>
    <t>Uzlabota skolas apkārtējā vide, nodrošinātas  skolniekiem un darbiniekiem brīvā laika pavadīšanas iespējas.</t>
  </si>
  <si>
    <t>2023.gada 25.septembrī noslēgts līgums par būvprojekta izstrādi. Termiņš būvprojekta iesniegšanai 2024.gada jūlijs.</t>
  </si>
  <si>
    <t>Skultes sākumskolas un sporta laukuma būvniecība</t>
  </si>
  <si>
    <t>Esošās Skultes sākumskolas telpu neatbilstība normatīvo aktu prasībām. Sporta laukumam nepieciešama pārbūve.</t>
  </si>
  <si>
    <t>Izstrādāts būvprojekts.
Veikta skolas un sporta laukuma būvniecība.</t>
  </si>
  <si>
    <t>Jauna izglītības iestāde atbilstoši normatīvo aktu prasībām.</t>
  </si>
  <si>
    <t>2024.gadā apstiprināts finansējums Skultes sākumskolas un sporta laukuma būvprojekta uzsākšanai.</t>
  </si>
  <si>
    <t>Mārupes Valsts ģimnāzijas stadiona 2.kārtas būvniecība</t>
  </si>
  <si>
    <t>Pilnveidot skolai piesaistīto sporta infrastruktūru, lai nodrošinātu mācību vajadzībām realizējamo programmu īstenošanu sporta jomā, kā arī sporta interešu izglītības īstenošanai.</t>
  </si>
  <si>
    <t>Nepieciešama būvprojekta aktualizācija.
Stadiona 2.kārtas būvniecības darbi.</t>
  </si>
  <si>
    <t>Pilnveidota sporta infrastruktūras vajadzības.</t>
  </si>
  <si>
    <t>Izstrādāts būvprojekts, nepieciešama aktualizācija. Būvprojekta aktualizācija iekļauta vidēja termiņa plānošanas dokumentā - investīciju plānā 2024.-2026.gadam.</t>
  </si>
  <si>
    <t>Salas sākumskolas teritorijas labiekārtošana</t>
  </si>
  <si>
    <t>Sākumskolas teritorija un labiekārtojuma elementi ir nolietojušies un nepieciešama teritorijas labiekārtošana, rotaļu konstrukciju nomaiņa.</t>
  </si>
  <si>
    <t>Būvprojekta aktualizācija.
Sākumskolas teritorijas rekonstrukcija (seguma maiņa, rotaļu konstrukciju nomaiņa, apstādījumu veikšana, apgaismojums u.c.)</t>
  </si>
  <si>
    <t>Labiekārtota un uzlabota vide sākumskolas skolēniem un bērnudārzniekiem.</t>
  </si>
  <si>
    <t>Ir izstrādāts būvprojekts, jāveic būvprojekta aktualizācija,</t>
  </si>
  <si>
    <t>Izglītības iestāžu infrastruktūras uzlabošana  kvalitatīvai izglītības satura īstenošanai (modernizēta bāze - interaktīvās tāfeles, kabinetu aprīkojums, brīvā laika pavadīšanas aktivitātes, interešu izglītības bāze utt). Papildināti un atjaunoti izglītības iestāžu materiāltehniskie resursi atbilstoši īstenotajām izglītības programmām un saturam.</t>
  </si>
  <si>
    <t>Nodrošināt kvalitatīvu izglītības vidi un materiāltehnisko bāzi pirmsskolas, vispārējās un interešu izglītības īstenošanai.</t>
  </si>
  <si>
    <t>Apzinātas izglītības iestāžu vajadzības kvalitatīva izglītības satura īstenošanai un iegādāta materiāltehniskā bāze, nodrošināts digitalizācijas process.</t>
  </si>
  <si>
    <t>Modernizēta materiāltehniskā bāze, IKT kvalitatīva izglītības.</t>
  </si>
  <si>
    <t xml:space="preserve">Budžeta sagatavošanas procesā tiek apzinātas izglītības iestādēm nepieciešamās materiāltehniskās bāzes - IKT, aprīkojuma - vajadzības. </t>
  </si>
  <si>
    <t>Skolēnu pārvadājumu transporta optimizāciju saskaņojot ar sabiedrisko transportu un izveidojot jaunu maršrutu novadā</t>
  </si>
  <si>
    <t>Nepieciešams optimizēt transporta tīklu skolēnu nokļūšanai uz/no izglītības iestādēm, interešu izglītības, profesionālās ievirzes izglītības nodarbībām</t>
  </si>
  <si>
    <t>Nepieciešams pārplānot skolēnu pārvadātāju maršrutus un salāgot tos ar sabiedriskā transporta maršrutiem, ņemot vērā  skolēnu faktiskās dzīvesvietas un novada izglītības iestādes, atbilstoši skolēnu mācīšanās vajadzībām</t>
  </si>
  <si>
    <t>Saplānots un savstarpēji saskaņots transporta tīkls Mārupes novadā izglītojamo mobilitātei</t>
  </si>
  <si>
    <t>Sadarbībā ar Rīgas plānošanas reģionu plānots izstrādāt plānu  sabiedriskā transporta tīkla optimizācijai, salāgojot to ar novada skolēnu pārvadājumu maršrutiem, lai skolēni brīvāk varētu pārvietoties izglītības laukā, ar iespēju izvēlēties katram piemērotāko izglītības iestādi (speciālas izglītības programmas, interešu un profesionālās izglītības programmas).</t>
  </si>
  <si>
    <t>Veikta luksafora objektu izbūve un Lielās ielas/Kantora ielas krustojuma pārbūve</t>
  </si>
  <si>
    <t>Neregulēts krustojums, kurā ir intensīva satiksme rīta pusē, kad skolēni dodas uz skolu, šķērsojot krustojumu kājām, velosipēdiem. Bieži notiek ceļu satiksmes negadījumi.</t>
  </si>
  <si>
    <t>Jāveic krustojuma pārbūve un luksafora izbūve, lai uzlabotu drošu krustojuma šķērsošanu gājējiem un autotransportam.</t>
  </si>
  <si>
    <t>Veikti drošības pasākumi satiksmes un gājēju drošai krustojuma šķērsošanai.</t>
  </si>
  <si>
    <t>Notiek būvprojekta izstrāde, būvprojekta iesniegšanas termiņš 2024.gada aprīlis.</t>
  </si>
  <si>
    <t>Plieņciema, Kantora un Stīpnieku ceļa krustojuma pārbūve</t>
  </si>
  <si>
    <t>Ļoti bīstams krustojums netālu no Mārupes ģimnāzijas, šobrīd ielas pieder Latvijas valsts ceļiem, pašvaldība pārņemšanas procesā</t>
  </si>
  <si>
    <t>Jāveic krustojuma pārbūve, pārveidojot to par apli, aktualizējot jau 2009.gadā izstrādāto būvprojektu, papildinot ar gājēju pārejām un gājēju celiņu</t>
  </si>
  <si>
    <t>Drošai izglītītas iestāžu sasniedzamībai</t>
  </si>
  <si>
    <t>2024.gadā plānots veikt būvprojekta aktualizāciju</t>
  </si>
  <si>
    <t>Veikta gājēju/velo ceļa izbūve Lielās ielas posmā no Daugavas ielas līdz Kantora ielai</t>
  </si>
  <si>
    <t>Nepieciešama infrastruktūras sakārtošana, lai nodrošinātu drošu mobilitāti un izglītības pakalpojumu sasniedzamību.</t>
  </si>
  <si>
    <t>Jāveic gājēju/veloceļa izbūve Lielās ielas posmā no Daugavas ielas līdz Kantora ielai, kur šobrīd nav gājējiem paredzēta pārvietošanās. Stratēģiski nozīmīga iela skolēnu nokļuvei uz skolu</t>
  </si>
  <si>
    <t>Izglītības pakalpojumu pieejamības un sasniedzamības uzlabošama no apkārtējiem ciemiem.
Tiks izveidota veloinfrastruktūra 2.3 km garumā.</t>
  </si>
  <si>
    <t>2023.gada 28.decembrī noslēgts līgums par būvprojekta izstrādi. Būvprojekta iesniegšanas termiņš 2024.gada augusts.</t>
  </si>
  <si>
    <t>Gājēju - veloceļa un apgaismojuma izbūve starp Piņķu un Vīkuļu ciemiem</t>
  </si>
  <si>
    <t>Jāveic gājēju - veloceļa izbūve starp Piņķu un Vīkuļu ciemiem</t>
  </si>
  <si>
    <t>Izglītības pakalpojumu pieejamības un sasniedzamības uzlabošama no apkārtējiem ciemiem.
Tiks izveidota veloinfrastruktūra 2.8 km garumā.</t>
  </si>
  <si>
    <t>Notiek projektēšanas darbi, atbilstoši līgumam būvprojekta izstrāde paredzēta līdz 2024.gada maijs.</t>
  </si>
  <si>
    <t>Veikta Saules ielas pievienojuma izbūve Skolas ielai gar Babītes vidusskolas stadionu, Piņķos.</t>
  </si>
  <si>
    <t>Nepieciešams sakārtot infrastruktūru, lai sakārtotu auto transporta plūsmu skolas un sporta infrastruktūras pieejamībai.</t>
  </si>
  <si>
    <t>Jāveic Saules ielas pievienojuma izbūvi Skolas ielai</t>
  </si>
  <si>
    <t>Izglītības pakalpojumu pieejamības un sasniedzamības uzlabošana. Pievienojuma izbūves garums ~ 0,27 km.</t>
  </si>
  <si>
    <t>2024.gadā apstiprināts finansējums būvprojekta izstrādei.</t>
  </si>
  <si>
    <t>Kopumā pašvaldība sniegusi sarakstu ar 3 projektiem, kopējais indikatīvais finansējums sastāda 31 357 677 euro. 3 milj. euro ietvarā atbalsts daļēji varētu tikt sniegts pašvaldības pirmajam prioritārajam projektam, kur kopējais projekta iecerei indikatīvi nepieciešamais finansējums sastāda 15 000 000 euro. SM pašvaldība nav sniegusi v/a vai to posmu projektus.</t>
  </si>
  <si>
    <t>Ogres novada pašvaldība</t>
  </si>
  <si>
    <t>Ikšķiles vidusskolas jaunā korpusa būvniecība</t>
  </si>
  <si>
    <t>Ikšķiles vidusskolā vairāk kā 60% telpu neatbilst minimālajām higiēnas normu prasībām, un izglītības iestāde nevar pildīt ne pamatizglītības, ne vidējās izglītības iestādes lomu. Pieaugošais skolēnu skaits liek plānot papildus ēkas un āra vides izveidi 7. - 12. klašu vajadzībām. Ikšķiles vidusskola ir viena no 4 novadā atlikušajām izglītības iestādēm, kura noramtīvam  - min 120 skolēni 10. - 12. klasē - atbilstošu skolēnu skaitu var nodrošināt ar savu pamatskolas absolventu iesaisti 10. klasē. Risinājums nepieciešams gan tādēļ, ka esošās ēkas kapacitāte ir pārsniegta, gan tādēļ, ka paredzams  arī turpmāk skolēnu skaita pieaugums, gan tādēļ, ka pašreizējā ēka neatbilst minimālajām higiēnas normu prasībām.</t>
  </si>
  <si>
    <t>Būvprojekta izstrāde. Būvniecība. Būvuzraudzība. Autoruzraudzība. Projekta vadība. Publicitāte.</t>
  </si>
  <si>
    <t>700 skolēniem 7. - 12.klašu grupā nodrošināta kvalitatīva mācību vide jaunajā skolas ēkā, savukārt pārējie Ikšķiles vidusskolas 1.-6.klašu skolēni (ap 600) esošajā skolas ēkā Skolas ielā 2, Iksķilē arī iegūs plašākas higiēnas un sanitārop normu prasībām atbilstošas telpas.</t>
  </si>
  <si>
    <t>Sagatavota būvdarbu izmaksu aplēse</t>
  </si>
  <si>
    <t>1. prioritāte</t>
  </si>
  <si>
    <t>igors.grigorjevs@ogresnovads.lv, t.29697125</t>
  </si>
  <si>
    <t>E.Kauliņa Lielvārdes vidusskolas piebūves būvniecība</t>
  </si>
  <si>
    <t>E.Kauliņa Lielvārdes vidusskolas infrastruktūra ir morāli novecojusi un neatbilst standartiem un normām, t.sk., elektroinstalācijas neiztur IKT aprīkojuma jaudas. Ņemot vērā, ka skolu reorganizācijas, kā arī mācību kvalitātes dēļ papielināsies skolēnu skaits Lielvārdes vidusskolā, nepieciešams uzbūvēt papildus korpusu, nodrošinot modernu, normatīviem atbilstošu mācību vidi un infrastruktūru, t.sk., sporta un satiksmes organizācijas infrastruktūru, ventilāciju, energoefektivitāti, elektroinstalāciju, ugunsdrošību, ūdensvadu un kanalizāciju.</t>
  </si>
  <si>
    <t>700 skolēniem tiks nodrošināta kvalitatīva mācību vide</t>
  </si>
  <si>
    <t>Izstrādāts mets, sagatavota būvdarbu izmaksu aplēse.</t>
  </si>
  <si>
    <t>2. prioritāte</t>
  </si>
  <si>
    <t>igors.grigorjevs@ogresnovads.lv, t.29697126</t>
  </si>
  <si>
    <t>Skolēnu autobusu parka atjaunošana (jauni autobusi) Ogres novadā</t>
  </si>
  <si>
    <t>Liela daļa (13) Ogres novada skolēnu autobusu ir novecojuši (2002., 2007., 2009., 2011.g). Lai nodrošinātu skolēnu pārvadājumus, nepieciešami jauni autobusi.</t>
  </si>
  <si>
    <t>Publiskais iepirkums. Piegādes. Testa braucieni.</t>
  </si>
  <si>
    <t>13 autobusi (2 8-vietīgi; 7 30-vietīgi; 3 36-vietīgi; 1 49-vietīgs?)</t>
  </si>
  <si>
    <t>Veikta skolēnu pārvadājumu Ogres novadā un autobusu piegāžu tirgus analīze</t>
  </si>
  <si>
    <t>3. prioritāte</t>
  </si>
  <si>
    <t>igors.grigorjevs@ogresnovads.lv, t.29697127</t>
  </si>
  <si>
    <t>Kopumā pašvaldība sniegusi sarakstu ar 7 projektiem, kopējais indikatīvais finansējums sastāda 28 000 000 euro. 3 milj. euro ietvarā atbalsts daļēji varētu tikt sniegts pašvaldības pirmajam prioritārajam projektam, kur kopējais projekta iecerei indikatīvi nepieciešamais finansējums sastāda 4 000 000 euro. SM pašvaldība nav sniegusi v/a vai to posmu projektus.</t>
  </si>
  <si>
    <t>Olaines novada pašvaldība</t>
  </si>
  <si>
    <t>Olaines sākumskolas piebūves izbūve un energoefektivitātes paaugstināšana</t>
  </si>
  <si>
    <t>* neatbilstoša mācību infrastruktūra;
* nepietiekams vietu skaits skolēniem;
* nav energoefektīva ēkas uzturēšana.</t>
  </si>
  <si>
    <t>Olaines 1.vidusskolas struktūrvienības "Olaines sākumskola" piebūve un energoefektivitātes paaugstināšana</t>
  </si>
  <si>
    <t>Tiks izbūvēts jauns apjoms 2 stāvos. Paredzētā provizoriskā jaunizbūvējamā telpu kopējā platība no 700 līdz 800m2. Samazināta oglekļa dioksīda emisija. Palielināts sākumskolas izglītības (1.-3.klašu posma) audzēkņu skaits skolā līdz 240 (papildus +100 audzēkņi).</t>
  </si>
  <si>
    <t>gatavs būvprojekts 2024.gada 2.ceturksnī</t>
  </si>
  <si>
    <t xml:space="preserve">Plānota iestāžu iekšējā  reorganizācija, nododot struktūrvienību "Olaines sākumskola"  Olaines 2.vidusskolai, kura realizēs pirmsskolas un pamatizglītības programmas. Domes lēmums vēl nav pieņemts. </t>
  </si>
  <si>
    <t>Elīna Grūba, elina.gruba@olaine.lv, +371 29530377</t>
  </si>
  <si>
    <t>Olaines 1.vidusskolas jauna korpusa izbūve</t>
  </si>
  <si>
    <t>* esošo telpu pārpildījums;
* telpu trūkums esošajās ēkās, ņemot vērā audzēkņu skaita pieaugumu ikgadu;
* skolēnu skaita pieaugums turpmākajos gados.</t>
  </si>
  <si>
    <t>Olaines 1.vidusskolas telpu paplašināšana, izbūvējot jaunu korpusu</t>
  </si>
  <si>
    <t xml:space="preserve">Paplašināta Olaines 1. vidusskolas kapacitāte, izbūvējot jaunu korpusu Zeiferta ielā 2, Olainē,   1. - 3. klašu skolēniem( ar ietilpību 450 skolēni),   nodrošinot mācību telpas, ēdamzāli un nodarbību zāli. . Renovācijas rezultātā ēka ir  energoefektīva.  Tādējādi Olaines 1.vidusskolas centrālajā ēkā, Zeiferta ielā 4, tiek iegūtas telpas 10.-12.klašu un citiem vecumposmiem, kā arī atbalsta personālam un interešu izglītībai. </t>
  </si>
  <si>
    <t>sagatavots projektēšanas uzdevums</t>
  </si>
  <si>
    <t xml:space="preserve">Plānota iestāžu ieksējā reorganizācija, mainot izglītības ieguves pakāpes: Olaines 2.vidusskola atsakās no vidējās izglītības posma (10.-12.kl.), bet turpinās īstenot pirmsskolas un pamatizglītības programmas. Vidējās izglītības posmu realizēs Olaines 1.vidusskola. Domes lēmums vēl nav pieņemts. </t>
  </si>
  <si>
    <t>Elīna Grūba, elina.gruba@olaine.lv, +371 29530378</t>
  </si>
  <si>
    <t>Olaines mūzikas un mākslas skola ēkas izbūve</t>
  </si>
  <si>
    <t>* Olaines mūzikas un mākslas skola atrodas nepiemorātās telpās, kas neatbilst normatīvu prasībām un nenodrošina atbilstošu mācību procesu.
* Olaines bērnu un pieaugušo bibliotēka atrodas mazās, nepiemērotās telpās, kas liedz iedzīvotājiem pilnvērtīgi saņeemt pakalpojumu un neveicina attīstību.</t>
  </si>
  <si>
    <t xml:space="preserve">Izbūvēta jauna mūzikas un mākslas skola, kas atbilst visām normatīvajām prasībām attiecībā uz infrastruktūra un mācību procesa nodrošināšanu. Jauna multifunkcionāla ēka Jelgavas ielā 23, Olainē. Ēkā atrodas - Olaines mūzikas un mākslas skola, Olaines pieaugušo un bērnu bibliotēka un Pieaugušo izglītības centrs. </t>
  </si>
  <si>
    <t>Izbūvēta jauna ēka Jelgavas ielā 23, Olainē, kas paredzēta - 
* Izveidots mūsdienīgs daudzfunkcionāls kultūrizglītības centrs;
* nodrošināt iespējas kvalitatīvai un pieejamai mūzikas un mākslas izglītībai Olaines mūzikas un mākslas skolas skolēniem (300 audzēkņi), kā arī koncertzāle 200 personām;
* nodrošināt plašu visiem iedzīvotājiem pieejamu bibliotēku gan pieaugušajiem, gan bērniem;
* nodrošināt iedzīvotājiem pieejamu un ērtu mūžizglītību jaunās telpās.</t>
  </si>
  <si>
    <t>apstiprināts būvprojekts</t>
  </si>
  <si>
    <t>Elīna Grūba, elina.gruba@olaine.lv, +371 29530381</t>
  </si>
  <si>
    <t>Olaines 2.vidusskolas jumta remonts</t>
  </si>
  <si>
    <t>Olaines 2.vidusskolas jumts ir fiziski novecojis un ir tehniski sliktā stāvoklī un nepilda savu funkciju</t>
  </si>
  <si>
    <t>Jumta kapitālais remonts</t>
  </si>
  <si>
    <t>Skolas ēkas jumta seguma nomaiņa  ar siltināšanu atbilstoši LBN 002-15 "Ēkas norobežojošo  konstrukciju siltumtehnika" prasībām.</t>
  </si>
  <si>
    <t xml:space="preserve">apstiprināts būvprojekts </t>
  </si>
  <si>
    <t>Elīna Grūba, elina.gruba@olaine.lv, +371 29530379</t>
  </si>
  <si>
    <t>Olaines 1.vidusskolas infrastruktūras energoresursu ietaupījums un energoefektivitātes uzlabošana Zeiferta ielā 4, Olainē (ventilācijas sistēmas)</t>
  </si>
  <si>
    <t>Olaines 1.vidusskolas telpas neatbilst gaisa kvalitātes prasībām izglītības iestādēs</t>
  </si>
  <si>
    <t>Olaines 1.vidusskolas infrastruktūras energoresursu ietaupījums un energoefektivitātes uzlabošana Zeiferta ielā 4, Olainē (ventilācijas sistēmas) - ventilācijas sistēmas izbūve,  kā arī ēkas aprīkošana ar āra žāluzījām.</t>
  </si>
  <si>
    <t xml:space="preserve"> Modernizēta ventilācijas sistēma izglītības iestādē, uzlabota izglītības iestādes energoefektivitāte.</t>
  </si>
  <si>
    <t>Elīna Grūba, elina.gruba@olaine.lv, +371 29530380</t>
  </si>
  <si>
    <t>Olaines 2.vidusskola</t>
  </si>
  <si>
    <t xml:space="preserve">Olaines 2.vidusskolas mācību telpas neatbilst "Skola 2030" standartiem </t>
  </si>
  <si>
    <t>Izremontēts un aprīkots kabinets mācību priekšmetam - "Dizains un tehnoloģijas", atbilstoši "Skola 2030" standartiem.</t>
  </si>
  <si>
    <t>izpildītas prasības atbilstoši "Skola 2030" standartiem</t>
  </si>
  <si>
    <t>nepieciešams - projektēšana un būvniecība</t>
  </si>
  <si>
    <t>Olaines 1.vidusskola</t>
  </si>
  <si>
    <t xml:space="preserve">Olaines 1.vidusskolas  mācību telpas neatbilst "Skola 2030" standartiem </t>
  </si>
  <si>
    <t>Izremontēts un  aprīkots kabinets mācību priekšmetam - ķīmija, bioloģija, fizika, dizains un tehnoloģijas , atbilstoši "Skola 2030" standartiem.</t>
  </si>
  <si>
    <t>Elīna Grūba, elina.gruba@olaine.lv, +371 29530382</t>
  </si>
  <si>
    <t>Preiļu novada pašvaldība</t>
  </si>
  <si>
    <t>Drošības pasākumu īstenošana Preiļu novada izglītības iestādēs</t>
  </si>
  <si>
    <t>Preiļu novada domes 23.02.2023. lēmums Nr. 3, 36.§ “Par Preiļu 2.vidusskolas reorganizāciju par pamatskolu”</t>
  </si>
  <si>
    <t>1. Sakārtot ugunsgrēka atklāšanas un trauksmes signalizācijas sistēmu Jāņa Eglīša Preiļu Valsts ģimnāzijā. 2. Videonovērošanas sistēmu uzstādīšana vismaz 3 izglītības iestādēm (Jāņa Eglīša Preiļu Valsts ģimnāzija, Preiļu 1.pamatskola, Aglonas vidusskola)  3. Preiļu 1.pamatskolas teritorijas sakārtošana (piekļuve, žogs).</t>
  </si>
  <si>
    <t xml:space="preserve"> Sakārtota 1 ugunsgrēka atklāšanas un trauksmes signalizācijas sistēma Jāņa Eglīša Preiļu Valsts ģimnāzijā. Uzstādītas 3 videonovērošanas sistēmas Jāņa Eglīša Preiļu Valsts ģimnāzijā, Preiļu 1.pamatskolā, Aglonas vidusskolā. Sakārtota Preiļu 1.pamatskolas teritorija</t>
  </si>
  <si>
    <t>Nav</t>
  </si>
  <si>
    <t>dome@preili.lv,  +371 65322766</t>
  </si>
  <si>
    <r>
      <t xml:space="preserve">2021.g. Covid aizņēmumi:
</t>
    </r>
    <r>
      <rPr>
        <b/>
        <sz val="12"/>
        <color theme="1"/>
        <rFont val="Calibri"/>
        <family val="2"/>
        <charset val="186"/>
        <scheme val="minor"/>
      </rPr>
      <t>Aglonas vidusskolas</t>
    </r>
    <r>
      <rPr>
        <sz val="12"/>
        <color theme="1"/>
        <rFont val="Calibri"/>
        <family val="2"/>
        <charset val="186"/>
        <scheme val="minor"/>
      </rPr>
      <t xml:space="preserve"> dienesta viesnīcas pārbūve</t>
    </r>
  </si>
  <si>
    <t>Mācību vides infrastruktūras uzlabošana un materiāltehniskās bāzes pilnveidošana Preiļu novada izglītības iestādēs</t>
  </si>
  <si>
    <t>Nepieciešams attīstīt izglītības infrastruktūru vismaz 2 Preiļu novada izglītības iestādēs, lai sekmētu  kompetenču pieejā balstītā izglītības satura pakāpenisku ieviešanu.</t>
  </si>
  <si>
    <t>1. Jāņa Eglīša Preiļu Valsts ģimnāzijas  fizikas kabineta un laboratorijas renovācija. 2. IT resursu un materiāltehniskās bāzes pilnveide informātikas kabinetos ( datoru kopas, digitālos paneļus/interaktīvās tāfeles mācību kabinetos, ergonomiskas skolēnu mēbeles) visās pašvaldības skolās.</t>
  </si>
  <si>
    <t xml:space="preserve">Renovēts 1 Jāņa Eglīša Preiļu Valsts ģimnāzijas  fizikas kabinets un laboratorija.  Pilnveidota IT resursu un materiāltehniskā bāze informātikas kabinetā ( datoru kopas, digitālos paneļus/interaktīvās tāfeles mācību kabinetos, ergonomiskas skolēnu mēbeles) vismaz 8 skolās. </t>
  </si>
  <si>
    <t>Sporta infrastruktūras pilnveidošana Preiļu novada izglītības iestādēs</t>
  </si>
  <si>
    <t>Preiļu novada domes 23.02.2023. lēmums Nr. 3, 37.§ “Par Riebiņu vidusskolas reorganizāciju par Riebiņu pamatskolu un dalību Atveseļošanas fonda investīciju projektā”.</t>
  </si>
  <si>
    <t>1. Preiļu 1.pamatskolas sporta zāles grīdas seguma atjaunošana, kosmētiskais remonts koplietošanas telpās. 2. Riebiņu vidusskolas sporta stadiona rekonstrukcija, 2. kārta. 3. Preiļu 2.vidusskolas stadiona  un basketbola laukuma atjaunošana.</t>
  </si>
  <si>
    <t>Atjaunots 1 Preiļu 1.pamatskolas sporta zāles grīdas segums, veikts kosmētiskais remonts koplietošanas telpās.Veikta 1 Riebiņu vidusskolas sporta stadiona rekonstrukcija, 2. kārta, atjaunojot baskatbola, strītbola laukumu. 3. Atjaunots 1 Preiļu 2.vidusskolas stadions  un basketbola laukums.</t>
  </si>
  <si>
    <t>Riebiņu vidusskolas sporta stadiona rekonstrukcijai izstrādāta tehniskā dokumentācija</t>
  </si>
  <si>
    <t>Lauku ceļu infrastruktūras sakārtošana Preiļu novadā, nodrošinot izglītības iestāžu  sasniedzamību pēc skolu tīla sakārtošanas</t>
  </si>
  <si>
    <t>Preiļu novada domes 23.02.2023. lēmums Nr. 3, 37.§ “Par Riebiņu vidusskolas reorganizāciju par Riebiņu pamatskolu un dalību Atveseļošanas fonda investīciju projektā”, kā arī tiek izskatītas iespējas pirmsskolas izglītības iestāžu pievienošana pamatskolām u.c. Šobrīd pašvaldība izstrādā PREIĻU NOVADA PAŠVALDĪBAS IZGLĪTĪBAS EKOSISTĒMAS ATTĪSTĪBAS STRATĒĢIJU 2024.–2028. GADAM.</t>
  </si>
  <si>
    <r>
      <t>1. Aizkalne-Anenhofa-Maskaviciški-Zapori;</t>
    </r>
    <r>
      <rPr>
        <b/>
        <sz val="12"/>
        <color theme="1"/>
        <rFont val="Calibri"/>
        <family val="2"/>
        <charset val="186"/>
        <scheme val="minor"/>
      </rPr>
      <t xml:space="preserve"> </t>
    </r>
    <r>
      <rPr>
        <b/>
        <u/>
        <sz val="12"/>
        <color theme="1"/>
        <rFont val="Calibri"/>
        <family val="2"/>
        <charset val="186"/>
        <scheme val="minor"/>
      </rPr>
      <t>6,1</t>
    </r>
    <r>
      <rPr>
        <b/>
        <sz val="12"/>
        <color theme="1"/>
        <rFont val="Calibri"/>
        <family val="2"/>
        <charset val="186"/>
        <scheme val="minor"/>
      </rPr>
      <t>km</t>
    </r>
    <r>
      <rPr>
        <sz val="12"/>
        <color theme="1"/>
        <rFont val="Calibri"/>
        <family val="2"/>
        <charset val="186"/>
        <scheme val="minor"/>
      </rPr>
      <t xml:space="preserve"> 2.Butleri-Janova-Bērza Rubeņi; </t>
    </r>
    <r>
      <rPr>
        <b/>
        <u/>
        <sz val="12"/>
        <color theme="1"/>
        <rFont val="Calibri"/>
        <family val="2"/>
        <charset val="186"/>
        <scheme val="minor"/>
      </rPr>
      <t>5,5km</t>
    </r>
    <r>
      <rPr>
        <sz val="12"/>
        <color theme="1"/>
        <rFont val="Calibri"/>
        <family val="2"/>
        <charset val="186"/>
        <scheme val="minor"/>
      </rPr>
      <t xml:space="preserve"> 3.Kalēji- Cimušķi-Arendole;</t>
    </r>
    <r>
      <rPr>
        <b/>
        <sz val="12"/>
        <color theme="1"/>
        <rFont val="Calibri"/>
        <family val="2"/>
        <charset val="186"/>
        <scheme val="minor"/>
      </rPr>
      <t xml:space="preserve"> </t>
    </r>
    <r>
      <rPr>
        <b/>
        <u/>
        <sz val="12"/>
        <color theme="1"/>
        <rFont val="Calibri"/>
        <family val="2"/>
        <charset val="186"/>
        <scheme val="minor"/>
      </rPr>
      <t>5,4 km</t>
    </r>
    <r>
      <rPr>
        <sz val="12"/>
        <color theme="1"/>
        <rFont val="Calibri"/>
        <family val="2"/>
        <charset val="186"/>
        <scheme val="minor"/>
      </rPr>
      <t xml:space="preserve"> 4.Rimicāni-Birži-Vaivodi; </t>
    </r>
    <r>
      <rPr>
        <b/>
        <u/>
        <sz val="12"/>
        <color theme="1"/>
        <rFont val="Calibri"/>
        <family val="2"/>
        <charset val="186"/>
        <scheme val="minor"/>
      </rPr>
      <t>1,1km</t>
    </r>
    <r>
      <rPr>
        <sz val="12"/>
        <color theme="1"/>
        <rFont val="Calibri"/>
        <family val="2"/>
        <charset val="186"/>
        <scheme val="minor"/>
      </rPr>
      <t xml:space="preserve"> 5.Indāni-Priževoiti-Lomi; </t>
    </r>
    <r>
      <rPr>
        <b/>
        <u/>
        <sz val="12"/>
        <color theme="1"/>
        <rFont val="Calibri"/>
        <family val="2"/>
        <charset val="186"/>
        <scheme val="minor"/>
      </rPr>
      <t>4.5 km</t>
    </r>
    <r>
      <rPr>
        <sz val="12"/>
        <color theme="1"/>
        <rFont val="Calibri"/>
        <family val="2"/>
        <charset val="186"/>
        <scheme val="minor"/>
      </rPr>
      <t xml:space="preserve"> 6.Priževoiti-Soboļevka;</t>
    </r>
    <r>
      <rPr>
        <b/>
        <u/>
        <sz val="12"/>
        <color theme="1"/>
        <rFont val="Calibri"/>
        <family val="2"/>
        <charset val="186"/>
        <scheme val="minor"/>
      </rPr>
      <t>2,15 km</t>
    </r>
    <r>
      <rPr>
        <sz val="12"/>
        <color theme="1"/>
        <rFont val="Calibri"/>
        <family val="2"/>
        <charset val="186"/>
        <scheme val="minor"/>
      </rPr>
      <t xml:space="preserve"> 7.Soboļevka -Maltas Trūpi; </t>
    </r>
    <r>
      <rPr>
        <b/>
        <u/>
        <sz val="12"/>
        <color theme="1"/>
        <rFont val="Calibri"/>
        <family val="2"/>
        <charset val="186"/>
        <scheme val="minor"/>
      </rPr>
      <t>1,88km</t>
    </r>
    <r>
      <rPr>
        <sz val="12"/>
        <color theme="1"/>
        <rFont val="Calibri"/>
        <family val="2"/>
        <charset val="186"/>
        <scheme val="minor"/>
      </rPr>
      <t xml:space="preserve"> 8.Stabulnieki-Ceperi-Lomi; </t>
    </r>
    <r>
      <rPr>
        <b/>
        <u/>
        <sz val="12"/>
        <color theme="1"/>
        <rFont val="Calibri"/>
        <family val="2"/>
        <charset val="186"/>
        <scheme val="minor"/>
      </rPr>
      <t>6,05 km</t>
    </r>
    <r>
      <rPr>
        <sz val="12"/>
        <color theme="1"/>
        <rFont val="Calibri"/>
        <family val="2"/>
        <charset val="186"/>
        <scheme val="minor"/>
      </rPr>
      <t xml:space="preserve"> 9.Kurmi-Zaļā Birze;</t>
    </r>
    <r>
      <rPr>
        <u/>
        <sz val="12"/>
        <color theme="1"/>
        <rFont val="Calibri"/>
        <family val="2"/>
        <charset val="186"/>
        <scheme val="minor"/>
      </rPr>
      <t xml:space="preserve"> </t>
    </r>
    <r>
      <rPr>
        <b/>
        <u/>
        <sz val="12"/>
        <color theme="1"/>
        <rFont val="Calibri"/>
        <family val="2"/>
        <charset val="186"/>
        <scheme val="minor"/>
      </rPr>
      <t>3 km</t>
    </r>
    <r>
      <rPr>
        <sz val="12"/>
        <color theme="1"/>
        <rFont val="Calibri"/>
        <family val="2"/>
        <charset val="186"/>
        <scheme val="minor"/>
      </rPr>
      <t xml:space="preserve"> 10.Zaļā Birze-Omolka </t>
    </r>
    <r>
      <rPr>
        <b/>
        <u/>
        <sz val="12"/>
        <color theme="1"/>
        <rFont val="Calibri"/>
        <family val="2"/>
        <charset val="186"/>
        <scheme val="minor"/>
      </rPr>
      <t>1,8 km</t>
    </r>
  </si>
  <si>
    <t>Tiks atjaunoti 10 pašvaldības autoceļu posmi 37,48 km kopgarumā</t>
  </si>
  <si>
    <t>dome@preili.lv,  +371 65322767</t>
  </si>
  <si>
    <t>Skolēnu pārvadājumu maršruti valsts autoceļos, nodrošinot izglītības iestāžu  sasniedzamību pēc skolu tīla sakārtošanas</t>
  </si>
  <si>
    <t xml:space="preserve">Preiļu novada domes 23.02.2023. lēmums Nr. 3, 37.§ “Par Riebiņu vidusskolas reorganizāciju par Riebiņu pamatskolu un dalību Atveseļošanas fonda investīciju projektā”, kā arī tiek izskatītas iespējas pirmsskolas izglītības iestāžu pievienošana pamatskolām u.c. Šobrīd pašvaldība izstrādā PREIĻU NOVADA PAŠVALDĪBAS IZGLĪTĪBAS EKOSISTĒMAS ATTĪSTĪBAS STRATĒĢIJU 2024.–2028. GADAM. </t>
  </si>
  <si>
    <r>
      <t xml:space="preserve">10 valsts autoceļu posmu pārbūve:  1.V682 Špoģi-Arendole-Rimicāni-Rožupe </t>
    </r>
    <r>
      <rPr>
        <b/>
        <sz val="12"/>
        <color theme="1"/>
        <rFont val="Calibri"/>
        <family val="2"/>
        <charset val="186"/>
        <scheme val="minor"/>
      </rPr>
      <t>15,35km</t>
    </r>
    <r>
      <rPr>
        <sz val="12"/>
        <color theme="1"/>
        <rFont val="Calibri"/>
        <family val="2"/>
        <charset val="186"/>
        <scheme val="minor"/>
      </rPr>
      <t xml:space="preserve">; 2.V761 Rožupe-Rudzāti-Varakļāni </t>
    </r>
    <r>
      <rPr>
        <b/>
        <sz val="12"/>
        <color theme="1"/>
        <rFont val="Calibri"/>
        <family val="2"/>
        <charset val="186"/>
        <scheme val="minor"/>
      </rPr>
      <t>5,1km</t>
    </r>
    <r>
      <rPr>
        <sz val="12"/>
        <color theme="1"/>
        <rFont val="Calibri"/>
        <family val="2"/>
        <charset val="186"/>
        <scheme val="minor"/>
      </rPr>
      <t xml:space="preserve">; 3.V740 Zeimuļi-Lomi-Riebiņi </t>
    </r>
    <r>
      <rPr>
        <b/>
        <sz val="12"/>
        <color theme="1"/>
        <rFont val="Calibri"/>
        <family val="2"/>
        <charset val="186"/>
        <scheme val="minor"/>
      </rPr>
      <t>4,46km</t>
    </r>
    <r>
      <rPr>
        <sz val="12"/>
        <color theme="1"/>
        <rFont val="Calibri"/>
        <family val="2"/>
        <charset val="186"/>
        <scheme val="minor"/>
      </rPr>
      <t xml:space="preserve">; 4.V748 Pelēči-Aizkalne-Korsikova </t>
    </r>
    <r>
      <rPr>
        <b/>
        <sz val="12"/>
        <color theme="1"/>
        <rFont val="Calibri"/>
        <family val="2"/>
        <charset val="186"/>
        <scheme val="minor"/>
      </rPr>
      <t>1,63km</t>
    </r>
    <r>
      <rPr>
        <sz val="12"/>
        <color theme="1"/>
        <rFont val="Calibri"/>
        <family val="2"/>
        <charset val="186"/>
        <scheme val="minor"/>
      </rPr>
      <t xml:space="preserve">; 5.V747 Pelēči-Ārdava </t>
    </r>
    <r>
      <rPr>
        <b/>
        <sz val="12"/>
        <color theme="1"/>
        <rFont val="Calibri"/>
        <family val="2"/>
        <charset val="186"/>
        <scheme val="minor"/>
      </rPr>
      <t>7,13km</t>
    </r>
    <r>
      <rPr>
        <sz val="12"/>
        <color theme="1"/>
        <rFont val="Calibri"/>
        <family val="2"/>
        <charset val="186"/>
        <scheme val="minor"/>
      </rPr>
      <t xml:space="preserve">; 6.V735 Stabulnieki-Sīļukalns-Varakļāni </t>
    </r>
    <r>
      <rPr>
        <b/>
        <sz val="12"/>
        <color theme="1"/>
        <rFont val="Calibri"/>
        <family val="2"/>
        <charset val="186"/>
        <scheme val="minor"/>
      </rPr>
      <t>9,42km</t>
    </r>
    <r>
      <rPr>
        <sz val="12"/>
        <color theme="1"/>
        <rFont val="Calibri"/>
        <family val="2"/>
        <charset val="186"/>
        <scheme val="minor"/>
      </rPr>
      <t xml:space="preserve">; 7.V744 Kastīre-Kategrade-Jaunaglona-Kapiņi </t>
    </r>
    <r>
      <rPr>
        <b/>
        <sz val="12"/>
        <color theme="1"/>
        <rFont val="Calibri"/>
        <family val="2"/>
        <charset val="186"/>
        <scheme val="minor"/>
      </rPr>
      <t>4,54km</t>
    </r>
    <r>
      <rPr>
        <sz val="12"/>
        <color theme="1"/>
        <rFont val="Calibri"/>
        <family val="2"/>
        <charset val="186"/>
        <scheme val="minor"/>
      </rPr>
      <t xml:space="preserve">; 8. V678 Līksna-Kalupe-Vecvārkava-Rožupe </t>
    </r>
    <r>
      <rPr>
        <b/>
        <sz val="12"/>
        <color theme="1"/>
        <rFont val="Calibri"/>
        <family val="2"/>
        <charset val="186"/>
        <scheme val="minor"/>
      </rPr>
      <t>3,3km</t>
    </r>
    <r>
      <rPr>
        <sz val="12"/>
        <color theme="1"/>
        <rFont val="Calibri"/>
        <family val="2"/>
        <charset val="186"/>
        <scheme val="minor"/>
      </rPr>
      <t xml:space="preserve">; 9.V737 Kokorieši-Jezufinova-Dravnieki </t>
    </r>
    <r>
      <rPr>
        <b/>
        <sz val="12"/>
        <color theme="1"/>
        <rFont val="Calibri"/>
        <family val="2"/>
        <charset val="186"/>
        <scheme val="minor"/>
      </rPr>
      <t>8,85km</t>
    </r>
    <r>
      <rPr>
        <sz val="12"/>
        <color theme="1"/>
        <rFont val="Calibri"/>
        <family val="2"/>
        <charset val="186"/>
        <scheme val="minor"/>
      </rPr>
      <t xml:space="preserve">; 10. V749 Aglonas stacija - Aizkalne-Babri </t>
    </r>
    <r>
      <rPr>
        <b/>
        <sz val="12"/>
        <color theme="1"/>
        <rFont val="Calibri"/>
        <family val="2"/>
        <charset val="186"/>
        <scheme val="minor"/>
      </rPr>
      <t>5,26km</t>
    </r>
  </si>
  <si>
    <t>Tiks atjaunoti 10 valsts autoceļu posmi 65,04 km kopgarumā</t>
  </si>
  <si>
    <t>dome@preili.lv,  +371 65322768</t>
  </si>
  <si>
    <t>Vides pieejamības nodrošināšana Preiļu novada izglītības iestādēs</t>
  </si>
  <si>
    <t>1. Preiļu 1.pamatskolas galvenās ieejas (kāpņu) atjaunošana. 2. Riebiņu vidusskolas iekšpagalma seguma uzlabošana.</t>
  </si>
  <si>
    <t>Atjaunota Preiļu 1.pamatskolas 1 galvenā ieeja (kāpnes)  2. Uzlabots Riebiņu vidusskolas 1 iekšpagalma segums.</t>
  </si>
  <si>
    <t xml:space="preserve">Telpu un āra laukuma pielāgošana pirmsskolas izglītības programmas realizācijas uzsākšanai </t>
  </si>
  <si>
    <t>Riebiņu vidusskolas un Vārkavas pamatskolas telpu pielāgošana, lai paplašinātu pirmsskolas izglītības pieejamību.</t>
  </si>
  <si>
    <t>Pielāgotas 1 Riebiņu vidusskolas un 1 Vārkavas pamatskolas telpas pirmsskolas izglītības programmas realizācijas uzsākšanai.</t>
  </si>
  <si>
    <t xml:space="preserve"> Vārkavas pamatskolai izstrādāta tehniskā dokumentācija - būvprojekts</t>
  </si>
  <si>
    <t>Ņemot vērā esošo demogrāfisko situāciju, pašvaldība veic skolu tīkla optimizācijas pasākumus. Darbi jāveic nekavējoties un 2024.gdā primāri , par pašvaldības līdzekļiem tiks īstenots Vārkavas pamatskolas telpu pielāgošanas projekts</t>
  </si>
  <si>
    <t>Energoefektivitātes uzlabošanas pasākumi Preiļu novada izglītības iestādēs</t>
  </si>
  <si>
    <t>1. Aglonas vidusskolas fasādes atjaunošana,  siltumtīklu renovācija. 2. Riebiņu vidusskolas katlumājas renovācija, siltuma akumulācijas tvertnes un siltumsūkņa maiņa. 3. Preiļu 1.pamatskola fasādes atjaunošana. 4. Preiļu 2.vidusskolas vieglatlētikas manēžas atjaunošana.</t>
  </si>
  <si>
    <t>1. Atjaunota 1 Aglonas vidusskolas ēkas fasāde,  renovēti siltumtīkli. Renovēta 1Riebiņu vidusskolas katlumāja, nomainīta 1 siltuma akumulācijas tvertne un 1 siltumsūknis. 3. Atjaunota 1 Preiļu 1.pamatskolas fasāde.   4. Atjaunota 1 Preiļu 2.vidusskolas vieglatlētikas manēža.</t>
  </si>
  <si>
    <t>energoefektivitātes pasākumu ieviešana ir vitāli nepieciešama, bet pašvaldība šo pašakumu īstenošanai primāri centīsies piesaistīt finanšu līdzekļus no ES fondiem</t>
  </si>
  <si>
    <t>Rēzeknes valstspilsētas pašvaldība</t>
  </si>
  <si>
    <t>PII mācību vides un infrastruktūras sakārtošana</t>
  </si>
  <si>
    <t>Mācību vides sakārtošana/pilnveidošana</t>
  </si>
  <si>
    <t>Rēzeknē funkcionē drošas un modernas PII</t>
  </si>
  <si>
    <t xml:space="preserve">Plānošana </t>
  </si>
  <si>
    <t>Iekļaujošās izglītības attīstība Rēzeknes izglītības iestādēs</t>
  </si>
  <si>
    <t>Vispārizglītojošo skolu vides pielāgošana bērniem ar speciālām vajadzībām</t>
  </si>
  <si>
    <t>Pacēlāju ierīkošana, telpu pielāgošana bērniem ar speciālām vajadzībām</t>
  </si>
  <si>
    <t>Rēzeknes skolu vide ir pielāgota bērniem ar speciālām vajadzībām</t>
  </si>
  <si>
    <t>Mācību līdzekļu un IKT modernizācija vispārizglītojošās skolās</t>
  </si>
  <si>
    <t>Skolas ir nodrošinātas ar datoriem (Dators katram skolēnam), bet mācību klases nav aprīkotas ar interaktīvajiem paneļiem u.c.</t>
  </si>
  <si>
    <t>Interaktīvo paneļu, mācību līdzekļu STEM priekšmetu mācīšanai, laboratoriju iekārtu u.c. iegāde</t>
  </si>
  <si>
    <t>Rēzeknes skolas ir nodrošinātas ar mācību procesam nepieciešamajām iekārtām</t>
  </si>
  <si>
    <t>Speciālās izglītības iestādes PRAC vides uzlabošana atbilstoši mūsdienu speciālās izglītības prasībām</t>
  </si>
  <si>
    <t xml:space="preserve">Speciālās izglītības iestādes sakārtošana </t>
  </si>
  <si>
    <t>Teritorijas un mācību telpu pielāgošana</t>
  </si>
  <si>
    <t>Rēzeknē funkcionē moderna, mūsdienu prasībām atbilstoša speciālās izglītības iestāde</t>
  </si>
  <si>
    <t>Kopumā pašvaldība iesniegusi sarakstu ar 15 projektiem un kopējo finansējumu 2 430 500 euro apmērā. 3 milj. euro ietvarā atbalsts varētu tikt sniegts visām pašvaldības norādītajām vajadzībām, izņemot PII attīstībai (kas ir 13.prioritāte), kā rezultātā investīcijām indikatīvi būtu nepieciešami 2 330 500 euro. SM pašvaldība nav sniegusi v/a vai to posmu projektus.</t>
  </si>
  <si>
    <t>Rēzeknes novada pašvaldība</t>
  </si>
  <si>
    <t>Nautrēnu vidusskolas stadiona izbūve</t>
  </si>
  <si>
    <t>Ilgstspējīgas izglītības ekosistēmas skola</t>
  </si>
  <si>
    <t>Tiek veikta stadiona izbūve un piegulošās teritorijas labiekārtošana, skolas ēdnīcas renovācija un aprīkojuma uzstādīšana.</t>
  </si>
  <si>
    <t>Sagatavota sporta laukuma topogrāfija un darba uzdevums sporta laukuma izbūvei.</t>
  </si>
  <si>
    <t>2021.g. Covid aizņēmumi:
Rēzeknes novada pašvaldības autoceļu infrastruktūras uzlabošana  Nautrēnu pagastu apvienībā</t>
  </si>
  <si>
    <t>Verēmu pamatskolas labiekārtošanas darbi skolas teritorijā</t>
  </si>
  <si>
    <t>Ilgstspējīgas izglītības ekosistēmas skola, piepilsētas labi apmeklētā skola</t>
  </si>
  <si>
    <t>Sporta laukuma izveidošana atbilstoši normatīvajām prasībām, pirmsskolas teritorijas labiekārtošana, skolas (+pirmskolas) teritorijas žoga nomaiņa, sanitāro mezglu rekonstrukcija skolas ēkā.</t>
  </si>
  <si>
    <t xml:space="preserve">Dricānu vidusskolas stadiona rekonstrukcija </t>
  </si>
  <si>
    <t>Ilgstspējīgas izglītības ekosistēmas skola, pieejamības vidusskola</t>
  </si>
  <si>
    <t>Tiek veikta stadiona rekonstrukcija</t>
  </si>
  <si>
    <t>2021.g. Covid aizņēmumi:
Rēzeknes novada pašvaldības autoceļu infrastruktūras uzlabošana Dricānu pagastu apvienībā</t>
  </si>
  <si>
    <t>Sakstagala Jāņa Klīdzēja pamatskolas sporta laukuma rekonstrukcija</t>
  </si>
  <si>
    <t>Veikta stadiona rekonstrukcija, atjaunots futbola laukums, ierīkots skrejceliņa segums</t>
  </si>
  <si>
    <t>Silmalas pagasta Tiskādu pamatskolas stadiona rekonstrukcija</t>
  </si>
  <si>
    <t>2021.gada Domes Lēmums par skolas izglītības pakāpes maiņu no vidusskolas uz pamatskolu ar 2023.gada 1.septembri</t>
  </si>
  <si>
    <t>Veikta stadiona rekonstrukcija</t>
  </si>
  <si>
    <t>Dricānu vidusskolas ēdināšanas bloka remonts un aprīkojuma iegāde</t>
  </si>
  <si>
    <t>Tiek izremontēts ēdināšanas bloks, paplašinot ēdamzāles platību (pārbūve nav nepieciešama, tikai iekārtu un mēbeļu savādāks izvietojums), tiek izremontētas virtuves palīgtelpas un sanmezgls, tiek iegādāts moderns profesionālais ēdnīcas aprīkojums un nerūsējošā tērauda plaukti un darbagaldi un ēdamzāles galdi un krēsli</t>
  </si>
  <si>
    <t>Sakstagala Jāņa Klīdzēja pamatskolas stāvlaukuma ekosistēmas pilnveide</t>
  </si>
  <si>
    <t>stāvlaukuma seguma atjaunošana, uzgaidāmie soliņi</t>
  </si>
  <si>
    <t>Sakstagala Jāņa Klīdzēja pamatskolas ēdināšanas bloka ekosistēmas uzlabošana</t>
  </si>
  <si>
    <t>virtuves bloka iekārtas, mēbeles</t>
  </si>
  <si>
    <t>Vides labiekārtošana pie Viļānu izglītības iestādēm, stāvvietu izveide</t>
  </si>
  <si>
    <t>Iekārtoti autobusu apgriešanās laukumi, sakārtoti trotuāri, apstādījumi, apgaismojums</t>
  </si>
  <si>
    <t>2022.g.AGP projekts:
Modernas, energoefektīvas sporta halles būvniecība Viļānos</t>
  </si>
  <si>
    <t>Kaunatas vidusskolas  ventilācijas sistēmas renovācija sporta zālē un kondicionieru iegāde</t>
  </si>
  <si>
    <t>Kaunatas vidusskolā būtu nepieciešama ventilācijas sistēmas renovācija sporta zālē un kondicionieru iegāde jaunā korpusa 3.stāva kabinetos, jo pavasarī un rudenī,kad ir silts laiks, ir darbam neatbilstoši apstākļi -- neciešams karstums, kas ietekmē skolotāju un skolēnu fizisko stāvokli.</t>
  </si>
  <si>
    <t>2021. g. Covid aizņēmumi:
Rēzeknes novada pašvaldības autoceļu infrastruktūras uzlabošana Kaunatas pagastu apvienībā</t>
  </si>
  <si>
    <t>Maltas vidusksolas ūdes un siltumapgādes sistēmu rekonstrukcija sākusskolas (Skolas iela 5, Maltā) un 2.korpusa (Sporta iela 5, Maltā) telpās</t>
  </si>
  <si>
    <t xml:space="preserve">Ūdens un siltumsistēmu rekonstrukcija Maltas vidusskolas ēkā. Vecās ēkas celtas  1960.gadā un komunikācija ir nolietojusies. Šobrīd ūdens cauruļu pārrāvumi notiek regulāri, līdz ar to noplūdina gaiteņus, telpas un to sienas. </t>
  </si>
  <si>
    <t>Radiatoru un cauruļu nomaiņa divos korpusos</t>
  </si>
  <si>
    <t>Ir kosmētiskā remonta (gaiteņu, kāpņu telpu) tāmes</t>
  </si>
  <si>
    <t>2021.g. Covid aizņēmumi:
1) Rēzeknes novada pašvaldības autoceļu infrastruktūras uzlabošana Maltas pagastu apvienībā
2) Rēzeknes novada pašvaldības autoceļu infrastruktūras uzlabošana Maltas un Kaunatas pagastu apvienībās</t>
  </si>
  <si>
    <t>1) 201692
2) 536653</t>
  </si>
  <si>
    <t>Stāvlaukums Liepu ielā (uz ZR no ēkas Liepu ielā 2B) Viļānu vidusskolas vajadzībām</t>
  </si>
  <si>
    <t xml:space="preserve"> autostāvvietas skolas ieejas tuvumā ir neorganizētas, automašīnas daļēji tiek novietotas zaļajā zonā. Stāvlaukuma izbūve, neregulējamas gājēju pārejas izbūve Liepu ielas šķērsošanai savienojot stāvlaukumu ar ietvi uz skolu</t>
  </si>
  <si>
    <t>25 autostāvvietas</t>
  </si>
  <si>
    <t>aptaujājot būvniekus saņemta indikatīva būvdarbu izmaksu tāme</t>
  </si>
  <si>
    <t>2021.g. Covid aizņēmumi:
Ielu seguma atjaunošana Liepu ielā, Viļānos 
2022.g. AGP projekts: Modernas, energoefektīvas sporta halles būvniecība Viļānos</t>
  </si>
  <si>
    <t>124130
2892352,59</t>
  </si>
  <si>
    <t xml:space="preserve">
Pamata lietotāji būs Viļānu vidusskolas 411 audzēkņi mācību programmas realizēšanai, 30 audzēkņi obligātajai valsts aizsardzības mācībai, 42 audzēkņi interešu izglītības nodarbībām un Rēzeknes novada pašvaldības Bērnu-jaunatnes sporta skolas 97 audzēkņi. </t>
  </si>
  <si>
    <t>Maltas PII "Dzīpariņš" ventilācijas sistēmas sakārtošana PII telpās, virtuvē</t>
  </si>
  <si>
    <t>Ilgstspējīgas izglītības ekosistēmas pirmsskola</t>
  </si>
  <si>
    <t>VIRTUVĒ: Uzstādīt dzesēšanas elementus virtuves blokā. Ventilācijas sistēmu papildus aprīkot ar atsevišķu nosūces sistēmu un ventilatoru, kurš tiek darbināts ēdiena gatavošanas laikā cauru gadu, bet brīžos, kad ēdiena gatavošana tiek pārtraukta, sistēma darbojas ierastajā rekuperācijas režīmā. Uzstādīt  pietiekošas jaudas nosūces elementus. kur nosūces darbība jūtama virs visas plīts, nevis tikai plīts centrā.  PĀRĒJĀS TELPĀS: veikt labojumus sistēmā, lai telpās jūt svaiga gaisa pieplūdi. Rast iespēju ventilāciju ieslēgt atsevišķi gan 1. gan 2. stāvam. Balstoties uz ventilācijas sistēmas apsekošanas aktu 03.12.2015., labot konsttētās  nepilnības.</t>
  </si>
  <si>
    <t>Pilnvērtīga ventilācijas sistēma ar pienācīgu nosūces jaudu virtuvē un komfortablu gaisa kvalitāti pārējās telpās gan 1. gan 2. stāvā (bez trokšņa).</t>
  </si>
  <si>
    <t>Ventilācijas sistēmu apsekošana 03.12.2015. Apsekošanu veica SIA "ARCHE" Jānis Bērziņš un SIA "OKAJ" Jānis Antāns. Tika apsekotas virtuves zonas ventilācijas sistēma un sistēmas PN1, PN2, PN3, kā arī tika veikti gaisa daudzuma mērījumi ar iekārtu Tiesto 435</t>
  </si>
  <si>
    <t>Vides pieejamības nodrošināšana psihologa nodarbibu kabinetam Viļānu vidusskolā</t>
  </si>
  <si>
    <t xml:space="preserve">skolas galvenā ieejas mezgls un psihologa kabineta ieejas mezgls neatbilst vides pieejamības prasībām. Pandusa izbūve, kas kalpos iekļūšanai gan pa skolas galveno ieeju, gan uz bērnu psihologa telpām, psihologa telpu ailu paplašināšana, sanmezgla izbūve atbilstoši vides pieejamības prasībām. </t>
  </si>
  <si>
    <t>piekļuves nodrošināšana personām ar kustību traucējumiem</t>
  </si>
  <si>
    <t>sagatavots tehniskais projekts</t>
  </si>
  <si>
    <t>Vides pieejamības prasību nodrošināšana Viļānu vidusskolā</t>
  </si>
  <si>
    <t>Pacēlāja (ārējā) uzstādīšana nodrošinot piekļuvi no pirmā līdz ceturtajam stāvam</t>
  </si>
  <si>
    <t>ideja, cena indikatīvi vērtēta ņemto vērā līdzīgus realizētos projektus Latvijā</t>
  </si>
  <si>
    <t>Kopumā pašvaldība pieteikusi 7 projektus ar kopējo finansējumu 64 800 000 euro apmērā. 10 milj. euro ietvarā atbalsts daļēji varētu tikt sniegts pašvaldības pirmās prioritātes projekta īstenošanai, kura ietvaros plānoti telpu atjaunošanas darbi daļā no iestāžu ēkas skolu tīkla pilnveides pasākumu ieviešanas veicināšanai.</t>
  </si>
  <si>
    <t>Rīgas valstspilsētas pašvaldība</t>
  </si>
  <si>
    <t>Ēku renovācijas/pārbūves un atjaunošanas darbi skolu tīkla optimizācijas ietvaros</t>
  </si>
  <si>
    <t xml:space="preserve">Minētajās skolās plānots veikt skolu tīkla pilnveides pasākumus. </t>
  </si>
  <si>
    <t>Telpu atjaunošanas darbi daļā no iestāžu ēkas skolu tīkla pilnveides pasākumu ieviešanas veicināšanai.</t>
  </si>
  <si>
    <t>Nodrošināta telpu atjaunošana Rīgas valstspilsētas pašvaldības vispārējās pamatizglītības un vidējās izglītības iestādēs:
1) Rīgas Ziepniekkalna vidusskolā Ozolciema ielā 26;
2) Rīgas Sergeja Žoltoka pamatskola Vietalvas ielā 15;
3) Rīgas Lietuviešu vidusskola Prūšu ielā 32;
4) Rīgas Iļģuciema pamatskola Dzirciema iela 109;
5) Rīgas Arkādijas vidusskolā Melnsila ielā 6 un Pārslas ielā 14;
6) Rīgas 86.vidusskola Ilūkstes ielā 10;
7) Rīgas 47.vidusskola Skaistkalnes ielā 7;
8) Rīgas 63. pamatskolā Baltezera ielā 6;
9) Rīgas 89. vidusskolā Hipokrāta ielā 27;
10) Rīgas Raiņa vidusskolā Krišjāņa Barona ielā 71;
11) Rīgas Anniņmuižas vidusskola Kleistu ielā 14;
12) Rīgas 75.vidusskola Ogres ielā 9;
13) Rīgas Rīnūžu vidusskola Augusta Dombrovska ielā 88; 
14) Rīgas 31.vidusskola Skuju ielā 11;
15) Rīgas 21.vidusskola Tomsona ielā 35;
16) Rīgas Sarkandaugavas pamatskola Sliežu ielā 23;
17) Puškina licejs Sarkandaugavas ielā 22;
18) Rīgas Ķengaraga vidusskola Maskavas ielā 273
19) Rīgas Bolderājas Jaunā pamatskolā  Miglas ielā 9;
20) Rīgas 45. vidusskolā Gaujas ielā 23; 
21) Rīgas Juglas vidusskolā Malienas ielā 89;
22) Rīgas 93.vidusskola Sesku ielā 72;
23) Rīgas 74.pamatskola Induļa ielā 4;
24) Rīgas Valdorfskolā Kalnciema ielā 160.</t>
  </si>
  <si>
    <r>
      <t xml:space="preserve">2022.g. Covid aizņēmumi:
1) Iekštelpu atjaunošanas darbi higiēnas prasību nodrošināšanai Rīgas Ziepniekkalna vidusskolas ēkā Ozolciema ielā 26, Rīgā
2) Iekštelpu atjaunošanas darbi higiēnas prasību nodrošināšanai Rīgas Arkādijas vidusskolas ēkā Melnsila ielā 6, Rīgā
</t>
    </r>
    <r>
      <rPr>
        <i/>
        <sz val="12"/>
        <color rgb="FFFF0000"/>
        <rFont val="Calibri"/>
        <family val="2"/>
        <charset val="186"/>
        <scheme val="minor"/>
      </rPr>
      <t>3) Rīgas 45.vidusskolas ēkas atjaunošanas darbi (logu un durvju nomaiņa) Gaujas ielā 23, Rīgā skolu tīkla optimizācijas ietvaros</t>
    </r>
    <r>
      <rPr>
        <sz val="12"/>
        <color theme="1"/>
        <rFont val="Calibri"/>
        <family val="2"/>
        <charset val="186"/>
        <scheme val="minor"/>
      </rPr>
      <t xml:space="preserve">
4) Rīgas Juglas vidusskolas ēkas Malienas ielā 89 atjaunošanas darbi
5) Teritorijas labiekārtošanas darbi Rīgas Juglas vidusskolas teritorijā Malienas ielā 89
6) Ēkas Kalnciema ielā 160C atjaunošanas darbi Rīgas Valdorfskolas izvietošanai
2020.g. Covid aizņēmumi:
Kompleksi energoefektivitātes pasākumi siltumnīcefekta gāzu emisijas samazināšanai pimrsskolās un Rīgas 4. pamatskolā
</t>
    </r>
  </si>
  <si>
    <r>
      <t xml:space="preserve">1) 220642
2) 202995
</t>
    </r>
    <r>
      <rPr>
        <i/>
        <sz val="12"/>
        <color rgb="FFFF0000"/>
        <rFont val="Calibri"/>
        <family val="2"/>
        <charset val="186"/>
        <scheme val="minor"/>
      </rPr>
      <t>3) 613366,23</t>
    </r>
    <r>
      <rPr>
        <sz val="12"/>
        <color theme="1"/>
        <rFont val="Calibri"/>
        <family val="2"/>
        <charset val="186"/>
        <scheme val="minor"/>
      </rPr>
      <t xml:space="preserve">
4) 244729
5) 149289
6) 1967071
2 884 368
</t>
    </r>
  </si>
  <si>
    <r>
      <t xml:space="preserve">
</t>
    </r>
    <r>
      <rPr>
        <i/>
        <sz val="12"/>
        <color rgb="FFFF0000"/>
        <rFont val="Calibri"/>
        <family val="2"/>
        <charset val="186"/>
        <scheme val="minor"/>
      </rPr>
      <t>3) Saskaņa ar Rīgas valstspilsētas pašvaldības vēstuli 28.10.2022.Nr.DA-22-28474-nd atsauc projektu.Kontaktpersonas: Ievu Kuzminu (ieva.kuzmina@riga.lv, 67012994) vai par projekta ieviešanas tehniskajiem jautājumiem – ar Rīgas domes Īpašuma departamenta Būvniecības pārvaldes priekšnieka vietnieku Viktoru Malnaču (Viktors.Malnacs@riga.lv, 67037232).</t>
    </r>
  </si>
  <si>
    <t>Jaunā mācību satura dabaszinātņu un tehnoloģiju jomu mācību centru izveide</t>
  </si>
  <si>
    <t>Atbalsts skolām, kuras ir mainījušas skolas tipu, kā arī skolām, kurās dabaszinātņu un tehnoloģiju jomu kabineti nav izveidoti, vai neatbilst prasībām.</t>
  </si>
  <si>
    <t>Dabaszinību un tehnoloģiju jomas mācību kabinetu izveide un atjaunošana.</t>
  </si>
  <si>
    <t>Mācību vides nodrošināšana atbilstoši jaunā mācību satura prasībām skolās, kas īsteno pamatizglītības programmas, un skolās, kas īsteno pamatizglītības un vidējās izglītības programmas Juglas, Teikas, Imantas, Dzirciema, Daugavgrīvas, Vecmīlgrāvja, Sarkandaugavas, Zolitūdes, Atgāzenes, Centra, Mežciema, Pētersalas–Andrejsalas, Dārzciema, Ķengaraga:
1) Rīgas 63. pamatskolā Baltezera ielā 6;
2) Rīgas 69. pamatskolā Imantas ielā 11A;
3) Rīgas Daugavgrīvas pamatskolā Parādes ielā 5C;
4) Rīgas Sarkandaugavas pamatskolā Sliežu ielā 23;
5) Rīgas Igauņu pamatskolā Atgāzenes ielā 26;
6) Rīgas 25. vidusskolā Rušonu ielā 6;
7) Rīgas 45. vidusskolā Ropažu ielā 34;
8) Rīgas 40. vidusskolā Tērbatas ielā 15/17;
9) Rīgas 41. vidusskolā Slokas ielā 49A;
10) Rīgas 31. vidusskolā Skuju ielā 11;
11) Rīgas 66. vidusskolā Katrīnas ielā 2;
12) Rīgas 93. vidusskolā Sesku ielā 72;
13) Rīgas 21. vidusskolā Tomsona ielā 35;
14) Rīgas 89. vidusskolā Hipokrāta ielā 27;
15) Ziemeļvalstu ģimnāzijā Paula Lejiņa ielā 12;
16) Rīgas Ostvalda vidusskolā Dammes ielā 20.</t>
  </si>
  <si>
    <t>Mācību vides modernizācija</t>
  </si>
  <si>
    <t>Telpu neatbilstība mūsdienu prasībām.</t>
  </si>
  <si>
    <t>Ergonomisku mēbeļu, aprīkojuma un inventāra iegāde</t>
  </si>
  <si>
    <t>Modernizēti mācību kabineti skolu telpās pēc to atjaunošanas (indikatīvi 10 mācību kabineti 10 objektos viena gada ietvaros; vidēji 20 - 25 tūkst. viens obekts)</t>
  </si>
  <si>
    <t>Ēku renovācijas un atjaunošanas darbi skolu tīkla optimizācijas ietvaros: Jaunciema pamatskola Jaunciema 4.šķērslīnijā 4</t>
  </si>
  <si>
    <t>Īpašs atbalsts pamatizglītības pieejamības nodrošināšanai attālā un atstatus esošā apkaimē</t>
  </si>
  <si>
    <t>Telpu atjaunošanas darbi daļā no iestādes ēkas skolu tīkla pilnveides pasākumu ieviešanas veicināšanai.</t>
  </si>
  <si>
    <t>Nodrošināta telpu atjaunošana Jaunciema pamatskolā Jaunciema 4.šķērslīnijā 4.</t>
  </si>
  <si>
    <t>Mežaparka sākumskolas būvniecība</t>
  </si>
  <si>
    <t>Nepieciešams nodrošināt sākumskolas izglītības iestādi Mežaparka apkaimē</t>
  </si>
  <si>
    <t>Būvniecība</t>
  </si>
  <si>
    <t>Mežaparka sākumskolas būvniecība.</t>
  </si>
  <si>
    <t>Āra sporta infrastruktūras izveide pie Rīgas vispārējās izglītības iestādēm dažādās apkaimēs</t>
  </si>
  <si>
    <t>Sporta infrastruktūras neatbilstība sporta satura apguves nepieciešamībai.</t>
  </si>
  <si>
    <t>Skolu āra sporta laukumu un pārējās sporta infrastruktūras atjaunošana vai izveide atbilstoši mūsdienu prasībām.</t>
  </si>
  <si>
    <t>Labiekārtota sporta infrastruktūra pie 17 Rīgas valstspilsētas pašvaldības vispārējās pamatizglītības un vidējās izglītības iestādēm:
1) Rīgas Anniņmuižas vidusskolas Kleistu ielā 14;
2) Rīgas Pārdaugavas pamatskolas Kartupeļu ielā 2;
3) Rīgas Lietuviešu vidusskolas Prūšu iela 32;
4) Rīgas 34. vidusskolas Vircavas ielā 7;
5) Rīgas Juglas vidusskolas Malienas ielā 89;
6) Rīgas Sergeja Žoltoka pamatskolas Vietalvas ielā 15;
7) Rīgas Itas Kozakēvičas Poļu vidusskolas Nīcgales iela 15;
8) Rīgas 51. vidusskolas Maskavas ielā 262;
9) Rīgas 95. vidusskolas Bruknas ielā 5;
10) Andreja Pumpura Rīgas 11. pamatskolas Maskavas ielā 178;
11) Rīgas 92. vidusskolas Ulbrokas ielā 3;
12). Rīgas 64. vidusskolas Ūnijas ielā 93;
13) Rīgas 45. vidusskolas Ropažu ielā 34;
14) Rīgas 33. vidusskolas Stūrmaņu ielā 23;
15) Rīgas 3. pamatskolas Telts ielā 2A;
16) Rīgas 88. vidusskolas Ilūkstes ielā 30;
17) Rīgas 93. vidusskola Sesku ielā 72.</t>
  </si>
  <si>
    <t>Skolu ēku atjaunošana kārtās</t>
  </si>
  <si>
    <t>Remontdarbu veikšana mūsdienīgas mācību vides nodrošināšanas nolūkā.</t>
  </si>
  <si>
    <t>Nodrošināta pilna pabeigtība skolu ēkās :
1) Rīgas 71. vidusskolā Iļģuciema iela 6;
2) Rīgas 41. vidusskolā Slokas ielā 49A;
3) Rīgas 22. vidusskolā Bruņinieku ielā 10;
4) Rīgas 3. pamatskolā Telts ielā 2A;
5) Rīgas 85.pamatskola Purvciema ielā 23A; 
6) Rīgas 33.vidusskola Stūrmaņu ielā 23; 
7) Rīgas Daugavgrīvas pamatskola Parādes ielā 5C;  
8) Rīgas 66. vidusskolā Katrīnas ielā 6;
9) Rīgas Iļģuciema pamatskolā Dzirciema ielā 109;
10) Rīgas 63. pamatskolā Baltezera ielā 6;
11) Rīgas 89. vidusskolā Hipokrāta ielā 27.</t>
  </si>
  <si>
    <t>Kopumā pašvaldība pieteikusi 13 projektus par kopējo finansējumu 56 500 000 euro apmērā. Ņemot vērā, ka PII atbalsts nav plānots, 3 milj. euro ietvarā atbalsts daļēji varētu tikt sniegts pašvaldības otrajai prioritātei. SM pašvaldība pieteikusi 7 v/a projektus.</t>
  </si>
  <si>
    <t>Ropažu novada pašvaldība</t>
  </si>
  <si>
    <t>Jaunas pirmsskolas izglītības iestādes būvniecība Garkalnē</t>
  </si>
  <si>
    <t xml:space="preserve">Iedzīvotāju skaita pieaugums ( 2016-2023 pieaugums 38 % ).  Uz 31.08.2023. rindā uz vietu pašvaldības dibinātā pirmsskolas izglītības iestādē bija 161 bērns.  </t>
  </si>
  <si>
    <t>Uzbūvēta jauna pirmsskolas izglītības iestāde 200 bērniem</t>
  </si>
  <si>
    <t>Ir izstrādāta tehniskā dokumentācija Šobrīd notiek iepirkums būvdarbiem.</t>
  </si>
  <si>
    <t>Projekts iesniegts pretendēšanai uz ES līdzfinansējumu.</t>
  </si>
  <si>
    <t>dina.varslavane@ropazi.lv, T.29245451</t>
  </si>
  <si>
    <t>Berģu Mūzikas un mākslas pamatskolas jaunā korpusa būvniecība</t>
  </si>
  <si>
    <t xml:space="preserve">Iedzīvotāju skaita pieaugums ( 2016-2023 pieaugums 38 % ). Pieaug izglītojamo skaits - 7-12 gadu vecuma bērniem. Skolas telpu kapacitāte neļauj nodrošināt kvalitatīvu izglītības procesu.  Šobrīd skolā mācās 635 izglītojamie.  Ja izglītojamo skaita pieaugums turpināsies līdzīgi, tad 2028.gadā būs 898 izglītojamie. Jau šobrīd skolā nevar nodrošināt telpas, lai visas uzņemtās klases varētu pabeigt izglītības iestādi. ja netiks uzbūvēts jauns skolas korpuss, tad turpmākajos gados skolā vairs nevarē uzņemt vairākas paralēlās klases. </t>
  </si>
  <si>
    <t>Projektēšana, būvniecība, aprīkošana</t>
  </si>
  <si>
    <t>Uzbūvēts jauns skolas korpuss. Platība aptuveni 7900 kv.m. Aptuveni 23 jauni mācību kabineti, palīgtelpas, personāla telpas, bibliotēka u.t.t.</t>
  </si>
  <si>
    <t>2024.gadā uzsākta projektēšana. Ir projekts skiču stadijā.</t>
  </si>
  <si>
    <t>dina.varslavane@ropazi.lv, T.29245452</t>
  </si>
  <si>
    <t>Garkalnes Mākslu un vispārizglītojošās pamatskolas piebūves būvniecība</t>
  </si>
  <si>
    <t xml:space="preserve">Iedzīvotāju skaita pieaugums ( 2016-2023 pieaugums 38 % ). Pieaug izglītojamo skaits - 7-12 gadu vecuma bērniem. Skolas telpu kapacitāte neļauj nodrošināt kvalitatīvu izglītības procesu. Ir pielāgotas telpas atseviškiem mācību priekšmetiem moduļu tipa ēkās, jo skola ir pilnībā noslogota.  </t>
  </si>
  <si>
    <t>Uzbūvēta skolas piebūve aptuveni 750 kv.m. ar aptuveni 7 jaunām mācību telpām, mākslas darbnīcu, jaunu ēdamzāli un palīgtelpām.</t>
  </si>
  <si>
    <t>2024.gadā uzsākta projektēšana</t>
  </si>
  <si>
    <t>dina.varslavane@ropazi.lv, T.29245453</t>
  </si>
  <si>
    <t>Kanalizācijas tīklu un attīrīšanas iekārtu izbūve Garkalnes MMP un Garkalnes jaunbūvējamās PII vajadzībām</t>
  </si>
  <si>
    <t>Lai nodrošinātu jaunbūvējamās pirmsskolas izglītības iestādes un Garkalnes Mākslu un vispārizglītojošās pamatskolas piebūves apkalpošanu, ir jāizbūvē jaunas attīrīšanas iekārtas un centralizētās kanalizācijas pieslēgums. Esošo iekārtu kapacitāte vairs neļau paplielināt notekūdeņu apomu.</t>
  </si>
  <si>
    <t>Projektēšana, būvniecība</t>
  </si>
  <si>
    <t>Izbūvētas attīrīšanas iekārtas un izveidots centralizētās kanalizācijas pieslēgums</t>
  </si>
  <si>
    <t>dina.varslavane@ropazi.lv, T.29245454</t>
  </si>
  <si>
    <t>Jaunbūvējamās Garkalnes pirmsskolas izglītības iestādes aprīkošana</t>
  </si>
  <si>
    <t>Lai nodrošinātu jaunbūvējamās pirmsskolas izglītības iestādes, Garkalnē darbības uzsākšanu, ir nepieciešams iegādāties virtuves aprīkojumu un grupu aprīkojumu 200 bērniem.</t>
  </si>
  <si>
    <t>Mēbeļu, aprīkojuma iegāde</t>
  </si>
  <si>
    <t>Aprīkota jaunuzbūvētā pirmsskolas izglītības iestāde Garkalnē. Iegādāts virtuves aprīkojums un aprīkotas pirmsskolas izglītības iestādes grupas (mēbeles, aprīkojums)</t>
  </si>
  <si>
    <t>Projekts iesniegts pretendēšanai uz ES līdzfinansējumu. Šobrīd ir būvniecības iepirkums. PII paredzētas vietas 200 bērniem.</t>
  </si>
  <si>
    <t>dina.varslavane@ropazi.lv, T.29245455</t>
  </si>
  <si>
    <t>Vangažu pirmsskolas izglītības iestādes "Jancis" pārbūve/ remontdarbi</t>
  </si>
  <si>
    <t>Lai nodrošinātu kvalitatīvu Vangažu pirmsskolas izglītības iestādes "Jancis" darbību, nepieciešama tā pārbūve un remontdarbi. Nepieciešams pārveidot virtuves telpu, ierīkojot to ēkas pirmajā stāvā, izveidot grupu telpas otrajā stāvā, mainīt elektroinstalāciju, ventilāciju, un veikt ēkas remontdarbus.</t>
  </si>
  <si>
    <t>Projektēšana, būvdarbi, remontdarbi</t>
  </si>
  <si>
    <t>Pārbūvēta, izremontēta PII</t>
  </si>
  <si>
    <t>dina.varslavane@ropazi.lv, T.29245456</t>
  </si>
  <si>
    <t>Autobusu iegāde skolēnu pārvadājumu nodrošināšnai</t>
  </si>
  <si>
    <t>Lai nodrošinātu kvalitatīvus skolēnu pārvadājumus, nepieciešams iegādāties jaunus autobusus 4 izglītības iestādēm, jo šobrīd transporta pakalpojumi tiek nomāti.</t>
  </si>
  <si>
    <t>Autobusu iegāde</t>
  </si>
  <si>
    <t>Iegādāti 4 autobusi (36 - 50 vietas) 4 izglītības iestādēm.</t>
  </si>
  <si>
    <t>dina.varslavane@ropazi.lv, T.29245457</t>
  </si>
  <si>
    <t>Pirmsskolas izglītības iestādes grupu izveidošana Priedkalnē, Garkalnes pagastā</t>
  </si>
  <si>
    <t>Lai nodrošinātu pirmsskolas izglītību pēc iespējas tuvāk dzīvesvietai, nepieciešams pielāgot pašvaldības īpašumā esošu ēku pirmsskolas izglītības vajadzībām. Šobrīd Priedkalnē, Garkalnes pagastā pašvaldība nevar nodrošināt pirmsskolas izglītību, un bērnus vecākiem jānogādā uz citām pirmsskolas izglītības iestādēm. Šobrīd Priedkalnē ir aptuveni 80 pirmsskolas vecuma bērni. Pie ēkas nepieciešams arī izveidot automašīnu stāvvietu.</t>
  </si>
  <si>
    <t>Pārbūve, aprīkojums</t>
  </si>
  <si>
    <t>Pirmsskolas izglītības vajadzībām pielāgota pašvaldības īpašumā esoša ēka, izbūvēta aumašīnu stāvvieta.</t>
  </si>
  <si>
    <t>dina.varslavane@ropazi.lv, T.29245458</t>
  </si>
  <si>
    <t>Pirmsskolas izglītības iestādes grupu izveidošana Sunīšos, Garkalnes pagastā</t>
  </si>
  <si>
    <t>Lai nodrošinātu pirmsskolas izglītību pēc iespējas tuvāk dzīvesvietai, nepieciešams pielāgot pašvaldības īpašumā esošu ēku pirmsskolas izglītības vajadzībām. Šobrīd Sunīšos, Garkalnes pagastā pašvaldība nevar nodrošināt pirmsskolas izglītību, un bērnus vecākiem jānogādā uz citām pirmsskolas izglītības iestādēm. Šobrīd Sunīšos ir aptuveni 28 pirmsskolas vecuma bērni.</t>
  </si>
  <si>
    <t>Pirmsskolas izglītības vajadzībām pielāgota pašvaldības īpašumā esoša ēka.</t>
  </si>
  <si>
    <t>dina.varslavane@ropazi.lv, T.29245459</t>
  </si>
  <si>
    <t>Ulbrokas pirmsskolas izglītības iestādes "Pienenīte" paplašināšana</t>
  </si>
  <si>
    <t>Ņemot vērā iedzīvotāju skaita pieaugumu, nepieciešams palielināt Ulbrokas pirmsskolas izglītības iestādes "Pienenīte" kapacitāti, uzbūvējot jaunu PII ēku Ulbrokā, kurā būtu iespējams izvietot papildus PII grupas. Šobrīd PII "Pienenīte" ir pilnībā noslogota, un esošajā ēkā nav iespējams izveidot jaunas PII grupas</t>
  </si>
  <si>
    <t>Uzbūvēta jauna ēka PII "Pienenīte" kapacitātes palielināšanai (6 jaunas grupas)</t>
  </si>
  <si>
    <t>Ir sagatavota tehniskā dokumentācija</t>
  </si>
  <si>
    <t>dina.varslavane@ropazi.lv, T.29245460</t>
  </si>
  <si>
    <t>Ceļu infrastruktūras uzlabošana</t>
  </si>
  <si>
    <t>Lai nodrošinātu drošu un kvalitatīvu bērnu nogādāšanu uz un no izglītības iestādēm, tostarp ar skolēnu autobusiem, nepieciešams uzlabot vairāku pašvaldības ceļu stāvokli. Vairākos ceļu posmos šobrīd ir apgrūtināta skolēnu autobusu pārvietošanās.</t>
  </si>
  <si>
    <t>Projektēšana, pārbūve</t>
  </si>
  <si>
    <t>Pārbūvēti pāsvaldības īpašumā esoči ceļi un ielas</t>
  </si>
  <si>
    <t>dina.varslavane@ropazi.lv, T.29245461</t>
  </si>
  <si>
    <t>Stadiona būvniecība pie Berģu Mūzikas un mākslas pamatskolas</t>
  </si>
  <si>
    <t xml:space="preserve">Palielinoties izglītojamo skaitam Berģu Mūzikas un mākslas pamatskolā, ir nepieciešams attīstīt sporta infrastruktūru, uzbūvējot jaunu stadionu blakus skolai. Tas ļaus nodrošināt kvalitatīvu izglītības procesu un veicinās aktīva un veselīga dzīvesveida ievērošanu .  </t>
  </si>
  <si>
    <t>Uzbūvēts jauns sporta stadions</t>
  </si>
  <si>
    <t>dina.varslavane@ropazi.lv, T.29245462</t>
  </si>
  <si>
    <t>Stadiona pārbūve pie Upesleju sākumskolas</t>
  </si>
  <si>
    <t xml:space="preserve">Upesleju sākumskolā tiek nodrošināts pirmsskolas un sākumskolas izglītības process. Šobrīd pie skolas esošais stadions, kas tiek izmantots mācību procesā, ir sliktā stāvoklī, tādēļ nepieciešama tā pārbūve, lai nodrošinātu kvalitatīvu izglītības procesu un veicinātu aktīva un veselīga dzīvesveida ievērošanu .  </t>
  </si>
  <si>
    <t>Pārbūvēts sporta stadions</t>
  </si>
  <si>
    <t>dina.varslavane@ropazi.lv, T.29245463</t>
  </si>
  <si>
    <t>Kopumā pašvaldība pietekusi 5 projektus ar kopējo finansējumu 5 087 224 euro apmērā. Ņemot vērā, ka nav plānots sniegt atbalstu PII attīstībai, 3 milj. euro ietvarā pašvaldība varētu īstenot pārējo trīs prioritāšu projektus un daļēji arī pēdējo (5.prioritāte). Balstoties uz norādīto indikatīvi nepieciešamo finansējumu, visu vajadzību (izņemot PII) īstenošanai būtu nepieciešami 4 190 893 euro. SM pašvaldība nav sniegusi v/a vai to posmu projektus.</t>
  </si>
  <si>
    <t>Salaspils novada pašvaldība</t>
  </si>
  <si>
    <t>Gājēju/ velobraucēju celiņa izbūve Miera ielā, Salaspilī</t>
  </si>
  <si>
    <t xml:space="preserve">Šobrīd Miera ielas posmā no sabiedriskā autobusa galapunkta līdz Miera ielai 30D, Salaspilī, nav gājēju celiņa. Autotransporta satiksme Miera ielā ir ļoti intensīva un kājāmgājējiem  pārvietoties pa ielas malu ir bīstami. Izbūvējot šo gājēju celiņa posmu tas savienotos ar esošo gājēju/ velobraucēju celiņu, kas sākas pie sabiedriskā autobusa galapunkta pieturas un turpinās Salaspils pilsētas centrālās daļas virzienā un Savienojas ar Rīgas ielu.  Rīgas iela savienojas ar Lauku ielu, kur atrodas izglītības iestādes, Salaspils pamatskola un Salaspils vidusskola, kā arī pirmsskolas izglītības iestādes. Tādā veidā tiktu nodrošināta droša pārvietošanās kājāmgājēmiem un riteņbraucējiem, kas vēlas nonākt līdz attiecīgajai izglītības iestādei.   </t>
  </si>
  <si>
    <t>Apvienotā gājēju/ velobraucēju celiņa izbūve, kā arī apgaismojuma izbūve šim celiņam</t>
  </si>
  <si>
    <t>Izbūvēts gājēju/ velosipēdu celiņš ar apgaismojumu 1,12 km garumā. Izvedota droša un pilnvērtīga infrastruktūra  (bez pārrāvumiem) nokļūšanai skolā ar kājām vai riteni.</t>
  </si>
  <si>
    <t>Izstrādāts būvprojekts ar būvvaldes atzīmi par projektēšanas nosacījumu izpildi</t>
  </si>
  <si>
    <t>guntars.auders@salaspils.lv 26443513</t>
  </si>
  <si>
    <t>Pirmsskolas izglīības iestādes "Ritenītis" un "Jāņtārpiņš" teritorijas labiekārtošana</t>
  </si>
  <si>
    <t xml:space="preserve">Lai nodrošinātu atbilstošu mācību vidi, t.sk., mācību un dažādu iemaņu apgūšanu ārpus telpām ir nepieciešams labiekārtot PII ārtelpu, kas šobrīd ir ļoti sliktā stāvoklī. </t>
  </si>
  <si>
    <t>Labiekārtota divu PII teritorija</t>
  </si>
  <si>
    <t>1) Labiekārtota PII "Ritenītis" teritorija 1,5 ha platībā;
2) Labiekārtota PII "Jāņtārpiņš" teritorija 1,2 ha platībā.</t>
  </si>
  <si>
    <t xml:space="preserve">1) PII "Ritenītis" - pabeigta iepirkumu procedūras, notiek līguma slēgšanas procedūra par būvprojekta izstrādi;
2) PII "Ritenītis" - 2024.gada 1.ceturksnī plānots izsludināt iepirkuma procedūru būvprojekta izstrādei. </t>
  </si>
  <si>
    <t>Gājēju/ velobraucēju celiņa izbūve Rīgas ielā (no Lazdu ielas līdz Zeltiņu ceļam), Salaspilī</t>
  </si>
  <si>
    <t xml:space="preserve">Šobrīd Rīgas ielas posmā no Zeltiņu ceļa līdz Lazdu ielai ielai, Salaspilī, nav gājēju celiņa. Autotransporta satiksme šajā ielā ir ļoti intensīva (pilsētas maģistrālā iela, kas savieno Salaspils un Ropažu novadu) un kājāmgājējiem  pārvietoties pa ielas malu ir bīstami. Izbūvējot šo gājēju celiņa posmu tas savienotos ar esošo gājēju/ velobraucēju celiņu, kas sākas pie Lazdu  un turpinās Salaspils pilsētas centrālās daļas virzienā, kur atrodas izglītības iestādes, Salaspils pamatskola un Salaspils vidusskola, kā arī pirmsskolas izglītības iestādes. Tādā veidā tiktu nodrošināta droša pārvietošanās kājāmgājēmiem un riteņbraucējiem, kas vēlas nonākt līdz attiecīgajai izglītības iestādei.   </t>
  </si>
  <si>
    <t>Izbūvēts gājēju/ velobraucēju celiņš 1,8 km garumā</t>
  </si>
  <si>
    <t>Izbūvēts gājēju/ velosbraucēju celiņš 1,8 km garumā. Izvedota droša un pilnvērtīga infrastruktūra  (bez pārrāvumiem) nokļūšanai skolā ar kājām vai riteni.</t>
  </si>
  <si>
    <t>Iekļauts Attīstības programamas Investīciju plānā</t>
  </si>
  <si>
    <t xml:space="preserve">2022. g. AGP projekts: Rīgas ielas seguma atjaunošana un Rīgas/Zvaigžņu - Lauku ielas savienojuma izbūve 
</t>
  </si>
  <si>
    <t xml:space="preserve">Projektā paredzētā rotācijas apļa un Rīgas ielas savienojuma izbūve ar Nometņu ielu nākotnē dos iespēju no Rīgas ielas ērti nokļūt uz Nometņu ielu un apbraucot pilsētas blīvi apdzīvotas teritorijas nokļūt līdz izbraukšanai uz A6 šoseju Rīgas virzienā. </t>
  </si>
  <si>
    <t>Lauku  ielas pārbūve, t.sk. gājēju/ velobraucēju celiņa izbūve</t>
  </si>
  <si>
    <t>Šī Lauku ielas posma pābūve un gājēju / velobraucēju celiņa izbūve ir saistīta ar plānoto Rīgas ielas gājēju/ velobraucēju posmu no Zeltiņu ceļa līdz Lazdu ielai.  Veicot šī Lauku ielas posma pārbūvi tiktu izveidota pilvērtīga un droša gājēju/ velobraucēju infrastruktūra sākoties no blīvi apdzīvotām vietām, pie Zeltiņu ceļa, turpinoties Rīgas ielā un pēc tam Lauku ielā līdz pat Salaspils 1.vidusskolai, kā arī citām izglītības iestādēm, kas atrodas blakus.</t>
  </si>
  <si>
    <t>Ielas posma pārbīuve un gājēju / velobraucēju celiņa izbūve</t>
  </si>
  <si>
    <t>Pārbūvēts Lauku ielas posms un izbvūvēts gājēju / velobraucēju celiņš 260 m garumā. Izvedota droša un pilnvērtīga infrastruktūra  (bez pārrāvumiem) nokļūšanai skolā ar kājām vai riteni.</t>
  </si>
  <si>
    <t>Noslēgts līgums par būvprojekta izstrādi. Notiek projektēšana. Pabeigts būvprojekts -  2024.gada oktobris.</t>
  </si>
  <si>
    <t>Gājēju tuneļa izbūve zem dzelzceļa</t>
  </si>
  <si>
    <t xml:space="preserve">Plānots izveidot kājāmgājējiem drošu dzelzceļa šķērsošanu ar divlīmeņu savienojumu (tuneli) starp blīvi apdzīvotu mazstāvu apbūves teritoriju un Lauku ielu, kurā atrodas vairākas izglītības iestādes. Šobrīd iedzīvotāji, t.sk. vairums no tiem skolēni, lai ātrāk nokļūtu Lauku ielā, šķērso dzelzceļa sliedes, kas ir dzīvībai bīstami. </t>
  </si>
  <si>
    <t xml:space="preserve">Gājēju/ velobraucēju tuneļa izbūve zem dzelzceļa. </t>
  </si>
  <si>
    <t>Gājējju/ velobraucēju tuneļa izbūve zem dzelzceļa.Izvedota droša un pilnvērtīga infrastruktūra nešķērsojot dzelzceļu nokļūšanai skolā ar kājām vai riteni.</t>
  </si>
  <si>
    <t xml:space="preserve">Izstrādāts detālplānojums. </t>
  </si>
  <si>
    <t>Kopumā pašvaldība pieteikusi 4 projektus par kopējo finansējumu 2 500 000 euro apmērā. 3 milj. euro ietvarā atbalsts varētu tikt sniegts visiem pašvaldības pietektajiem projektiem. SM pašvaldība pieteikusi 14 v/a projektus.</t>
  </si>
  <si>
    <t>Saldus novada pašvaldība</t>
  </si>
  <si>
    <t xml:space="preserve">Saldus vidusskolas ēkas Cieceres ielā 6, Saldū energoefektivitātes uzlabošanas pasākumi </t>
  </si>
  <si>
    <t>Pašvaldības ēku energoefektivitātes uzlabošana un mācību vides uzlabošana vidējās izglītības funkcijas īstenošanai.</t>
  </si>
  <si>
    <t>Veikt fasādes siltināšanu, pārbūvēt iekšējos inženiertīklus (apkure, signalizācija, apgaismojums, sakari u.c.), atjaunot virtuves bloku un sanitāros mezglus, atjaunot koplietošanas telpas, izbūvēt ārējo lietus ūdens kanalizāciju, veikt teritorijas labiekārtojumu.</t>
  </si>
  <si>
    <t>Uzlabota mācību vide un ēkas energoefektivitāte, kvalitatīva mācību procesa nodrošināšanai.</t>
  </si>
  <si>
    <t>Sagatavots projektēšanas uzdevums paskaidrojuma raksta izstrādei "Bērnudārza ēkas fasādes vienkāršotā atjaunošana, Cieceres iela 6, Saldū, Saldus novadā. (kadastra apzīmējums 8425 004 0245 001)", plānots projektēšanu veikt 2024.g.</t>
  </si>
  <si>
    <t>Ginta Andersone, attīstības nodaļas vadītāja, ginta.andersone@saldus.lv, t. 26521488</t>
  </si>
  <si>
    <t>2020.g. Covid aizņēmumi:
Saldus novada pašvaldības Druvas vidusskolas iekšējo inženiertīklu būvniecība</t>
  </si>
  <si>
    <t>Saldus pamatskolas sporta laukuma izbūve un teritorijas labiekārtošana Lielā ielā 31/35, Saldū</t>
  </si>
  <si>
    <t>Sporta infrastruktūras izveidošana un mācību vides pilnveidošana pamatizglītības funkciju īstenošanai.</t>
  </si>
  <si>
    <t>Veikt sporta laukuma (stadiona) izbūvi un teritorijas labiekārtošanu pie Saldus pamatskolas.</t>
  </si>
  <si>
    <t>Izbūvēts atbilstošs sporta laukums (stadions) pamatizglītības funkciju īstenošanai un kvalitatīva mācību procesa nodrošināšanai.</t>
  </si>
  <si>
    <t>Projekta ideja</t>
  </si>
  <si>
    <t>Ginta Andersone, attīstības nodaļas vadītāja, ginta.andersone@saldus.lv, t. 26521489</t>
  </si>
  <si>
    <t>Brocēnu vidusskolas ēkas energoefektiviātes uzlabošanas pasākumi</t>
  </si>
  <si>
    <t>Veikt iekšējo inženierkomunikācijas tīklu atjaunošanu (apkure, ŪKT, ventilācija), fasādes siltināšanu un virtuves bloka atjaunošanu.</t>
  </si>
  <si>
    <t>Uzlabota mācību vide un ēkas energoefektivitāte, kvalitatīva mācību procesa nodrošināšanai</t>
  </si>
  <si>
    <t>Ginta Andersone, attīstības nodaļas vadītāja, ginta.andersone@saldus.lv, t. 26521490</t>
  </si>
  <si>
    <t xml:space="preserve">Cieceres pamatskolas sporta laukuma pārbūve un teritorijas labiekārtošana Kalnsētas ielā 2, Saldū </t>
  </si>
  <si>
    <t>Veikt sporta laukuma (stadiona) atjaunošanu un teritorijas labiekārtošanu pie Cieceres pamatskolas.</t>
  </si>
  <si>
    <t>Izstrādāts būvprojekts.</t>
  </si>
  <si>
    <t>Ginta Andersone, attīstības nodaļas vadītāja, ginta.andersone@saldus.lv, t. 26521491</t>
  </si>
  <si>
    <t>Kopumā pašvaldība pieteikusi 2 projektus par kopējo finansējumu 10 020 000 euro apmērā. Atbalsts daļēji varētu tikt sniegts pašvaldības pirmajai proiritātei. SM norāda, ka dati par pašvaldības pieteiktajiem v/a projektiem ir, tomēr SM iesūtītajā sarakstā tie nav atrodami.</t>
  </si>
  <si>
    <t>Saulkrastu novada pašvaldība</t>
  </si>
  <si>
    <t xml:space="preserve">Skolas piebūves izbūve, tai skaitā zinātņu bloka izveide, kas veicinātu ilgtspējīgu izglītības ekosistēmas nodrošināšanu.  </t>
  </si>
  <si>
    <t>Šobrīd Saulkrastu novada vidusskola ir izvietota četrās ēkās, kas būtski ietekmē atbilstošas kvalitatīvas izglītības nodrošināšanu. Vidusskolas mazajā ēkā netiek nodrošināta izglītojamo ēdināšana un sporta nodarbības, kā rezultātā 1.-4. klases (izglītojamo skaits- 170),  spiesti doties uz centrālo skolas ēku, kas atrodas  vairāk kā 500 metru attālumā. Izbūvējot skolas piebūvi, tiks atrisināts gan centrālās skolas ēkas telpu trūkums, kā arī nodrošināts mūsdienu prasībām atbilstošs mācību process. Pārceļot 1-4 klases izglītojamos uz novada centrālo skolu, un izbūvējot zinātņu bloku būtiski tiks uzlabota izglītības kvalitāte, kas ir būtisks izglītības ekosistēmas faktors.</t>
  </si>
  <si>
    <t>Projektēt un izbūvēt jaunu skolas piebūvi kvalitatīva izglītības procesa nodrošināšanai</t>
  </si>
  <si>
    <t>Nodrošināta mūsdienu prasībām atbilstoša mācību vide 170 izglītojamajiem</t>
  </si>
  <si>
    <t>Ir izvērtēta potenciālās piebūves atrašānas vieta, ēkas platība.</t>
  </si>
  <si>
    <t>Izpilddirektore Inese Odiņa Laizāne, e-pasts inese.odina.laizane@saulkrasti.lv, tel. 26350099</t>
  </si>
  <si>
    <t>Darbnīcas ēkas pārbūve un lietošanas mērķa maiņa</t>
  </si>
  <si>
    <t xml:space="preserve">Saulkrastu novada vidusskolas mājturības apmācības tiek nodrošinātas nelielā pašvaldībai piederošās ēkas daļā (izveidoti divi kabineti), kuros uzlabojumi nav veikti pēdējo 7 gadu laika. Ēka ir morāli un fiziski nolietojusies, lietošanas mērķis neatbilst patreizējai situācijai. Lai nodrošinātu kvalitatīvu  mājturības/darbmācības mācību procesu, nepieciešams paplašināt telpas. </t>
  </si>
  <si>
    <t>Darbnīcas ēkā paredzēts izveidot jaunu, mūsdienu mācību prasībām atbilstošu mājturības kabinetu, iegādāties aprīkojumu mācību procesa nodrošināšanai</t>
  </si>
  <si>
    <t>Izbūvēts jauns mājurības kabinets, veikta ēkas siltināšana.</t>
  </si>
  <si>
    <t xml:space="preserve">izstrādāts un būvvaldē saskaņots projekts </t>
  </si>
  <si>
    <t>Attīstības nodaļas vadītāja Mārīte Krieviņa, marite.krievina@saulkrasti.lv, tel.28322033</t>
  </si>
  <si>
    <t>Kopumā pašvaldība pieteikusi 32 projektus par kopējo finansējumu 51 659 165 euro apmērā. 3 milj. euro ietvarā atbalsts varētu tikt sniegts pirmajai un daļēji otrajai pašvaldības prioritātei, ņemot vērā, ka investīciju projekti ir tieši saistīti un nepieciešami jaunu vietu izveidei. SM pašvaldība nav pieteikusi v/a projektus.</t>
  </si>
  <si>
    <t>Siguldas novada pašvaldība</t>
  </si>
  <si>
    <t>1.5.3.Siguldas pilsētas vidusskolas pārbūves projektēšana</t>
  </si>
  <si>
    <t>Siguldas pilsētas izglītības iestādēs sasniegta mācību telpa maksimālā kapacitāte un ir nepietiekama kapacitāte sporta infrastruktūrai, nav iespējams kvalitatīvi realizēt sporta stundu sporta programmu īstenošanu Siguldas pilsētas vidusskolas (SPV) izglītojamajiem. SPV higiēnas prasībām pret bērnu skaitu neatbilst 25 mācību klases (MK not. Nr. 610).</t>
  </si>
  <si>
    <t>Izstrādāt būvprojektu Siguldas pilsētas vidusskolas pārbūvei</t>
  </si>
  <si>
    <t>Ir izstrādāts būvprojekts minimālā sastāva, sagatavota iepirkuma dokumsntācija pilna būvprojekta izstrādei</t>
  </si>
  <si>
    <t>inga.zalite@sigulda.lv, tālr.22433647 ; sigita.upmale@sigulda.lv, tālr. 67970863</t>
  </si>
  <si>
    <t>1.5.3. Siguldas pilsētas vidusskolas pārbūves un paplašināšanas būvniecība.</t>
  </si>
  <si>
    <t xml:space="preserve">Siguldas pilsētas izglītības iestādēs sasniegta mācību telpa maksimālā kapacitāte un ir nepietiekama kapacitāte sporta infrastruktūrai, nav iespējams kvalitatīvi realizēt sporta stundu sporta programmu īstenošanu Siguldas pilsētas vidusskolas izglītojamajiem </t>
  </si>
  <si>
    <t>Atjaunot un paplašināt Siguldas pilsētas vidusskolu</t>
  </si>
  <si>
    <t>1.5.4. Laurenču sākumskolas mācību telpu paplašināšana un sporta infrastruktūras būvprojekta izstrāde un būvniecība.</t>
  </si>
  <si>
    <t>Siguldas pilsētas izglītības iestādēs sasniegta mācību telpa maksimālā kapacitāte un ir nepietiekama kapacitāte sporta infrastruktūrai, nav iespējams kvalitatīvi realizēt sporta stundu sporta programmu īstenošanu Laurenču sākumsskolas izglītojamajiem. 8 mācību klases neatbilst higiēnas prasībām pret izglītojamo skaitu (MK not. Nr. 610)</t>
  </si>
  <si>
    <t>Mācību telpu paplašināšanas un sporta infrastruktūras būvprojekta izstrāde un būvniecība</t>
  </si>
  <si>
    <t>Izbūvēta sporta infrastruktūra un paplašinātas skolas telpas</t>
  </si>
  <si>
    <t>Izstrādāta sporta infrastrūras skice, veikta priekšizpēte, sastādīta kontroltāme.</t>
  </si>
  <si>
    <t>1.5.2. Mores pamatskolas ēku pārbūves atjaunošana.</t>
  </si>
  <si>
    <t>Skolu ekosistēmas kontekstā ir būtiski ka līdztekus iekļaujošajai izglītībai, novadā ir viena izglītības iestāde, kurā atvērtas speciālās izglītības klases.Ēka jāpielāgo izglītojamajiem ar speciālajām vajadzībām. Vienīgā izglītības iestāde novadā, kurā atvērtas speciālās izglītības klases izglītojamajiem  ar garīgās attīstības  traucējumiem un ar smagiem garīgās attīstības traucējumiem vai vairākiem smagiem attīstības traucējumiem.</t>
  </si>
  <si>
    <t>Atjaunot 2 skolas ēkas un teritoriju</t>
  </si>
  <si>
    <t>Atjaunotas un pārbūvētas 2 skolas ēkas</t>
  </si>
  <si>
    <t>Mūzikas un mākslu skolas ēkas Šveices ielā 17B pārbūves projektēšana</t>
  </si>
  <si>
    <t>Skolas telpās tiek nodrošināta Siguldas pilsētas vidusskolas mūzikas un mākslas klašu programmu īstenošana. SPV telpās Krišjāņa Barona ielā 10, Siguldā sasniegta maksimālā telpu kapacitāte un nevar šīs ;programmas īstenot.Siguldas pilsētā pieaug deklarēto iedzīvotāju un izglītojamo skaits.</t>
  </si>
  <si>
    <t>Izstrādāts būvprojekts būvprojekts</t>
  </si>
  <si>
    <t>1 būvprojekts</t>
  </si>
  <si>
    <t>Izstrādāts būvprojekts, tai skaitā tiek izstrādāta būvprojekta kontroltāme</t>
  </si>
  <si>
    <t>Mūzikas un mākslu skolas ēkas Šveices ielā 17B pārbūve</t>
  </si>
  <si>
    <t>Pārbūvēta ēka un pielāgota vispārējās pamatizglītības programmu īstenošanai</t>
  </si>
  <si>
    <t>Pārbūvēta ēka</t>
  </si>
  <si>
    <t>1.5.5. Siguldas 1.pamatskolas sporta infrastruktūras atjaunošana un pilnveidošana.</t>
  </si>
  <si>
    <t>Siguldas pilsētas izglītības iestādēs  ir nepietiekama kapacitāte sporta infrastruktūrai, nav iespējams kvalitatīvi realizēt sporta stundu sporta programmu īstenošanu Siguldas 1.pamatskolas izglītojamajiem</t>
  </si>
  <si>
    <t>Veikti sporta zāles fasādes remontdarbi, Ventilācijas sistēmas, kanalizācijās sistēmas pārbūve u.c darbi</t>
  </si>
  <si>
    <t>Atjaunota un pilnveida 1.pamatskolas infrastruktūra</t>
  </si>
  <si>
    <t>Izstrādātas kontroltāmes</t>
  </si>
  <si>
    <t>1.5.6. Allažu pamatskolas sporta infrastruktūras atjaunošana un pilnveidošana.</t>
  </si>
  <si>
    <t>Nepieciešams uzlabot ēkas energoefektivitāti un nodrošināt atbilstošas higiēnas prasības izglītības procesa nodrošināšanai.Nepieciešams stiprināt pamatizglītības posmu, jo Siguldas pilsētas izglītības iestādēs sasniegta maksimālā izglītojamo kapacitāte. Jānodrošina pievilcīga izglītības satura īstenošanas vieta, lai nenotiktu izglītojamo aizplūšana uz reģiona un valsts centru.</t>
  </si>
  <si>
    <t>Atjaunot Allažu skolas vecā korpusa fasādi un veikt iekštelpu atjaunošanu, sporta zāles fasādes atjaunošanu, aktu zāles apgaismojuma nomaiņu, apkures sistēmas nomaiņu, iekštelpu kapitālais remontu</t>
  </si>
  <si>
    <t>Atjaunota Allažu pamatskolas infrastruktūra</t>
  </si>
  <si>
    <t>Izstrādāts kontroltāmes</t>
  </si>
  <si>
    <t>1.5.8. Krimuldas vidusskolas fasādes  pārbūve, energoefektivitātes palielināšana un pārbūves projekta izstrāde. Mācību telpu atjaunošana atbilstoši higiēnas prasībām</t>
  </si>
  <si>
    <t xml:space="preserve">Nepieciešams uzlabot ēkas energoefektivitāti un nodrošināt atbilstošas higiēnas prasības izglītības procesa nodrošināšanai.Nepieciešams stiprināt vidējās izglītības pakāpi, jo Siguldas pilsētas izglītības iestādēs sasniegta maksimālā izglītojamo kapacitāte. Jānodrošina pievilcīga izglītības satura īstenošanas vieta, lai nenotiktu izglītojamo aizplūšana uz reģiona un valsts centru. Izglītojamo skaita pieaugums var notikt reorganizējot Garliba Merķeļa Lēdurgas pamatskolu (mainot izglītības pakāpi) </t>
  </si>
  <si>
    <t>Veikta fasādes ieejas laukuma atjaunošana, divslīpu jumta, piebūves, lifta izbūve u.c. projektēšanas darbi. Veikti inženiertīklu atjaunošanas darbi, u.c. remontdarbi</t>
  </si>
  <si>
    <t>Pārbūvēta Krimuldas vidusskolas fasāde, palielināta energoefektivitāte</t>
  </si>
  <si>
    <t>1.5.9. Mālpils vidusskolas dizaina un tehnoloģiju mācību kabinetu modernizācija.</t>
  </si>
  <si>
    <t xml:space="preserve">Nepieciešams uzlabot ēkas energoefektivitāti un nodrošināt atbilstošas higiēnas prasības izglītības procesa nodrošināšanai.Nepieciešams stiprināt gan pamatizglītības, gan  vidējās izglītības pakāpes mācību procesa apguves vietu, jo Siguldas pilsētas izglītības iestādēs sasniegta maksimālā izglītojamo kapacitāte. Jānodrošina pievilcīga izglītības satura īstenošanas vieta, lai nenotiktu izglītojamo aizplūšana uz reģiona un valsts centru. </t>
  </si>
  <si>
    <t xml:space="preserve">Veikta ēkas fasādes, jumta u.c. konstrukciju un inženiertīklu atjaunošana un telpu remontdarbi </t>
  </si>
  <si>
    <t>Izveidots moderns dizaina un tehnoloģiju mācību kabinets</t>
  </si>
  <si>
    <t>Izstrādāta kontroltāme, būvprojekts nav nepieciešams</t>
  </si>
  <si>
    <t>1.5.10. Jaunas vispārizglītojošās skolas būvniecība Siguldas pilsētā, ja attiecināms.</t>
  </si>
  <si>
    <t>Izglītības procesa nodrošināšanai Siguldas pilsētā. Šobrīd visās pilsētas vispāizglītojaošajās skolās sasniegtaun pārsniegta  maksimālā mācību telpu kapacitāte, saskaņā ar MK noteikumiem Nr. 610</t>
  </si>
  <si>
    <t>Uzbūvēta jauna izglītības iestāde</t>
  </si>
  <si>
    <t>2.4.3. Jaunas PII būvniecība Inčukalnā.</t>
  </si>
  <si>
    <t xml:space="preserve"> Inčukalna pamatskolas telpās tiek īstenota pirmsskolas izglītības programma (divas 5-6gadīgo bērnu grupas), kas noņem telpas pamatizglītības programmas īstenošanai. Tādejādi trūkst mācību klašu, ir jāstiprina pamatizglītības posms, jo arī Inčukalna pagastā pieaug iezdīvotāju un izglītojamo skaits. Nevar nodrošināt vietas pašvaldības dibinātās pirmsskolas izglītības iestādēs izglītojamajiem. BUP pakalpojumu saņem 44 bērni vecumā no 1,6 līdz 3 gadiem un privātās izglītības iestādes apmeklē 160 izglītojamie.</t>
  </si>
  <si>
    <t>Izveidota jauna PII Inčukalnā ar 128 vietām.</t>
  </si>
  <si>
    <t>Izstrādāts būvprojekts, sagatavots un iesniegts izskatīšanai CFLA investīciju projekts , finansēšanai no ERAF līdzekļiem</t>
  </si>
  <si>
    <t>Ēkas Raiņa ielā 3  digitālās informācijas centra telpu projektēšana</t>
  </si>
  <si>
    <t>Siguldas pilsētas izglītības iestādēs telpu kapacitātes trūkuma dēl nevar izvietot telpas diziana tehnoloģijas, programmēšanas  u.c digitālā satura priekšmetu apguvei. Plānots centralizēti STEM jomu apgūt digitālās informācijas centra telpās, lai īstenotu recionālu resursu izmantošanu - cilvēkresurss (pedagogi), mācību līdzekļi, inventārs.</t>
  </si>
  <si>
    <t xml:space="preserve"> Izstrādāt pārbūves projektu</t>
  </si>
  <si>
    <t>Izstrādāta pārbūves ieceres skice, veikta priekšizpēte un sagatavota kontroltāme</t>
  </si>
  <si>
    <t>Ēkas Raiņa ielā 3, Siguldā atjaunošana, pielāgošana pašvaldības funkciju veikšanai- izglītībai , digitālo tehnoloģiju centra izbūvei</t>
  </si>
  <si>
    <t xml:space="preserve">Veikti pārbūves darbi un telpu pielāgošanas darbi, iekārtots digitālo tehnoloģiju centrs </t>
  </si>
  <si>
    <t>Atjaunota, energoefektīva ēka, kas izmantojama pašvaldības funkciju veikšanai un digitālo tehnoloģiju centra vajadzībām</t>
  </si>
  <si>
    <t>Sporta centra, baseina Krimuldā atjaunošana</t>
  </si>
  <si>
    <t xml:space="preserve">Lai nodrošinātu izglītības procesu,sporta stundu īstenošanas saturu. Izglītojamo skaita pieaugums reorganizējot  Garliba Merķeļa Lēdurgas pamatskolu (mainot izglītības pakāpi) </t>
  </si>
  <si>
    <t>Veikt Sporta centra, baseina Krimuldā, atjaunošanas darbus</t>
  </si>
  <si>
    <t>Atjaunots sporta centrs un baseins Krimuldā</t>
  </si>
  <si>
    <t>Mālpils sporta centra  un stadiona atjaunošana</t>
  </si>
  <si>
    <t>Atjaunot inženiertīklus, veikt telpu un fasādes remontdarbus, nomanīt apgaismes ķermeņus</t>
  </si>
  <si>
    <t>Atjaunots Mālpils sporta centrs</t>
  </si>
  <si>
    <t xml:space="preserve">Allažu sporta centra atjaunošana </t>
  </si>
  <si>
    <t xml:space="preserve">Nepieciešams uzlabot ēkas energoefektivitāti un nodrošināt atbilstošas higiēnas prasības izglītības procesa nodrošināšanai.Nepieciešams stiprināt  pamatizglītības pakāpes mācību procesa apguves vietu, jo Siguldas pilsētas izglītības iestādēs sasniegta maksimālā izglītojamo kapacitāte. Jānodrošina pievilcīga izglītības satura īstenošanas vieta, lai nenotiktu izglītojamo aizplūšana uz reģiona un valsts centru. </t>
  </si>
  <si>
    <t>Atjaunot fasādi un inženiertīklus</t>
  </si>
  <si>
    <t>Atjaunots Allažu sporta centrs</t>
  </si>
  <si>
    <t>Allažu Sporta stadiona  projekta  izbūve</t>
  </si>
  <si>
    <t xml:space="preserve">Mācību procesa nodrošināšanai sporta stundās, interešu izglītības pulciņos un profesionālās ievirzes izglītības programmās. Nepieciešams stiprināt  pamatizglītības pakāpes mācību procesa apguves vietu, jo Siguldas pilsētas izglītības iestādēs sasniegta maksimālā izglītojamo kapacitāte. Jānodrošina pievilcīga izglītības satura īstenošanas vieta, lai nenotiktu izglītojamo aizplūšana uz reģiona un valsts centru. </t>
  </si>
  <si>
    <t>Pārbūvēts stadionu, atbilstoši mācību procesam</t>
  </si>
  <si>
    <t>Pārbūvēts stadions</t>
  </si>
  <si>
    <t>Ceļa uz Krimuldas vidusskolas stadionu atjaunošana, Saules iela 11</t>
  </si>
  <si>
    <t>Drošai izglītojamo nokļūšanai izglītības iestādē. Pamatizglītības un vidējās pakāpes striprināšanai.izglītojamo skaita pieaugums reorganizējot (mainot izglītības pakāpi) Garlība Merķeļa Lēdurgas pamatskolai un Siguldas pilsētas vidējās izglītības pakāpes maksimāli sasniegto izglītojamo skaitu (telpu trūkums pilsētas skolās)</t>
  </si>
  <si>
    <t>Atjaunota seguma virskārta</t>
  </si>
  <si>
    <t xml:space="preserve">Atjaunota seguma visrkārta 0.495 km garumā </t>
  </si>
  <si>
    <t>Āra vingrošanas laukumu izveide Raganā un Lēdurgā</t>
  </si>
  <si>
    <t>Pievlcīgas mācību vides radīšanai izglītojamajiem, reorganizējot Garlība Merķeļa Lēdurgas pamatskolu (mainot izglītības pakāpi)</t>
  </si>
  <si>
    <t>Izstrādāt iekārtu novietojuma skiceds, sagatavot darba uzdevumu un tehniskās prasības iekārtu iepirkšanai un uzstādīšanai</t>
  </si>
  <si>
    <t>Izveidoti āra vingrošanas laukumi Raganā pie Krimuldas vidusskolas un Lēdurgā pie Lēdurgas pirmsskolas izglītības grupām</t>
  </si>
  <si>
    <t>Veikta iekārtu izpēte un atlase</t>
  </si>
  <si>
    <t>Eksperimentu komplekti fizikas, ķīmijas un inžinierzinību nodrošanāšanai, piem.,Auto modeļi praktiskajiem darbiem enerģijas pārvērtību izpētei – i-zinībām, eksperimentu komplekts klasei "Optika", uzskates līdzekļi, mācību materiāli bioloģijas apguvei, jauni skolēnu galdi un krēsli mācību kabinetos, soli, krēsli gaiteņos, skolēnu vajadzībām, interaktīvie ekrāni klasēs.</t>
  </si>
  <si>
    <t>Mācību standarta nodrošināšanai, atbilstoši ergonomikas prasībām un vides pielāgojumiem.</t>
  </si>
  <si>
    <t>Veikt cenu aptauju, iegādāties mācību līdzekļus</t>
  </si>
  <si>
    <t>Iegādāti mācību līdzekļi izglītības satura nodrošināšanai</t>
  </si>
  <si>
    <r>
      <rPr>
        <sz val="12"/>
        <rFont val="Calibri"/>
        <family val="2"/>
        <charset val="186"/>
        <scheme val="minor"/>
      </rPr>
      <t>Cena uz 26.01.2024</t>
    </r>
    <r>
      <rPr>
        <sz val="12"/>
        <color rgb="FFFF0000"/>
        <rFont val="Calibri"/>
        <family val="2"/>
        <charset val="186"/>
        <scheme val="minor"/>
      </rPr>
      <t xml:space="preserve">. </t>
    </r>
    <r>
      <rPr>
        <sz val="12"/>
        <color theme="1"/>
        <rFont val="Calibri"/>
        <family val="2"/>
        <charset val="186"/>
        <scheme val="minor"/>
      </rPr>
      <t>fizika, inžinierzinības 1935</t>
    </r>
    <r>
      <rPr>
        <i/>
        <sz val="12"/>
        <color theme="1"/>
        <rFont val="Calibri"/>
        <family val="2"/>
        <charset val="186"/>
        <scheme val="minor"/>
      </rPr>
      <t>euro</t>
    </r>
    <r>
      <rPr>
        <sz val="12"/>
        <color theme="1"/>
        <rFont val="Calibri"/>
        <family val="2"/>
        <charset val="186"/>
        <scheme val="minor"/>
      </rPr>
      <t xml:space="preserve">, ķīmija, bioloģija-1110 </t>
    </r>
    <r>
      <rPr>
        <i/>
        <sz val="12"/>
        <color theme="1"/>
        <rFont val="Calibri"/>
        <family val="2"/>
        <charset val="186"/>
        <scheme val="minor"/>
      </rPr>
      <t>euro</t>
    </r>
    <r>
      <rPr>
        <sz val="12"/>
        <color theme="1"/>
        <rFont val="Calibri"/>
        <family val="2"/>
        <charset val="186"/>
        <scheme val="minor"/>
      </rPr>
      <t xml:space="preserve">, galdi, krēsli, soli skolēniem mācību kabinetos un gaiteņos -73485    </t>
    </r>
    <r>
      <rPr>
        <i/>
        <sz val="12"/>
        <color theme="1"/>
        <rFont val="Calibri"/>
        <family val="2"/>
        <charset val="186"/>
        <scheme val="minor"/>
      </rPr>
      <t xml:space="preserve">euro, </t>
    </r>
    <r>
      <rPr>
        <sz val="12"/>
        <color theme="1"/>
        <rFont val="Calibri"/>
        <family val="2"/>
        <charset val="186"/>
        <scheme val="minor"/>
      </rPr>
      <t>interaktīvie ekrāni klasēs - 21296</t>
    </r>
    <r>
      <rPr>
        <i/>
        <sz val="12"/>
        <color theme="1"/>
        <rFont val="Calibri"/>
        <family val="2"/>
        <charset val="186"/>
        <scheme val="minor"/>
      </rPr>
      <t xml:space="preserve"> euro</t>
    </r>
  </si>
  <si>
    <t>sigita.upmale@sigulda.lv, tālr.67970863; aina.keplere@sigulda.lv</t>
  </si>
  <si>
    <t xml:space="preserve">Skolu digitalizācijas nodrošināšana pamatizglītības un vispārējās vidējās izglītības programmu īstenošanai </t>
  </si>
  <si>
    <t>Izglītības iestāžu iekštīklu modernizācija, lai nodrošinātu datu pārraidi un iespēju darboties ar Chromebook un citām iekārtām un digitālo mācību saturu, tajās iestādēs, kur tīkla pārklājums nav pietiekams.</t>
  </si>
  <si>
    <t>10 izglītības iestāžu iekštīklu atjaunošanas darbi, t.i. pieejas punktu iegāde un uzstādīšana, maršrutētāju konfigurēšana un tikla darbu veikšana - kopā nepieciešāms uzstādīt 331 pieejas punktu un 18 maršrutētājus.</t>
  </si>
  <si>
    <t>Uzstādīti 331 pieejas punkts (WIFI Access points), konfigurēti un iestatīti 18 maršrutētāji, nodrošinot wifi tīkla pārklājumu 10 izglītības iestādēs.</t>
  </si>
  <si>
    <t>sigita.upmale@sigulda.lv , tālr. 67970863; edgars.bajaruns@sigulda.lv</t>
  </si>
  <si>
    <t xml:space="preserve">Izglītības iestādēs mācību kabinetos nodrošināt iespēju mācīt izmantojot digitālās tehnoloģijas, t.i. nodrošinot visos Siguldas novada izglītības iestāžu mācību kabinetos interaktīvos ekrānus un darba stacijas skolotājiem, lai varētu strādāt izmantojot digitālus mācību līdzekļus un nodrošinātu digitalizāciju. Kopumā Siguldas novada izglītības iestādēs ir 283 mācību kabineti, no kuriem 132 ir šobrīd aprīkoti ar interaktīviem ekrāniem, no tiem 57 ir iegādāti pēdējo 3 gadu laikā. </t>
  </si>
  <si>
    <t>Veikta attiecīgā iepirkuma procedūra par 151 interaktīva ekrāna piegādi un uzstādīšanu.</t>
  </si>
  <si>
    <t>Iegādāti mācību līdzekļi izglītības satura nodrošināšanai- 151 interaktīvais ekrāns un uzstādīts 10 izglītības iestādēs.</t>
  </si>
  <si>
    <t xml:space="preserve"> Siguldas pilsēta Krišjāņa Barona ielas pārbūve posmā no Atbrīvotāju ielas līdz Dārza ielai</t>
  </si>
  <si>
    <t>Drošai izglītojamo nokļūšanai izglītības iestādē- Siguldas Pilsētas vidusskolā.Pamatizglītības un vidējāspakāpes striprināšanai.izglītojamo skaita pieaugums uz iedzīvotāju skaita un izglītojamo skaita pieauguma rēķina</t>
  </si>
  <si>
    <t>Ielas seguma pārbūve</t>
  </si>
  <si>
    <t xml:space="preserve">Pārbūvētais ielas garums ~460m </t>
  </si>
  <si>
    <t>Ieceres stadija</t>
  </si>
  <si>
    <t>valts.vilks@sigulda.lv, tālr.26104188</t>
  </si>
  <si>
    <t>Šveices ielas seguma atjaunošana posmā no Pils ielas līdz Mazajai ielai</t>
  </si>
  <si>
    <t>Drošai izglītojamo nokļūšanai izglītības iestādē- Laurenču sākumskola, Māklsu skola "Baltais flīģelis"Pamatizglītības un vidējāspakāpes striprināšanai.izglītojamo skaita pieaugums uz iedzīvotāju skaita un izglītojamo skaita pieauguma rēķina</t>
  </si>
  <si>
    <t xml:space="preserve">Ielas seguma atjaunošana </t>
  </si>
  <si>
    <t>Atjaunots segums ~515m garumā</t>
  </si>
  <si>
    <t>2024 gadā paredzēts izstrādāt seguma atjaunošanai nepieciešamo projekta dokumnetāciju (ja apstiprinās budžetu)</t>
  </si>
  <si>
    <t xml:space="preserve"> Siguldas pilsētā Pulkveža Brieža ielas seguma atjaunošana posmā no Nītaures ielas līdz aplim </t>
  </si>
  <si>
    <t>Nokļūšanai uz Siguldas 1.pamatskolu</t>
  </si>
  <si>
    <t>Atjaunots segums ~480m garumā</t>
  </si>
  <si>
    <t>Skolas ielas, Raganā seguma atjaunošana</t>
  </si>
  <si>
    <t>Seguma atjaunošana ~800m</t>
  </si>
  <si>
    <t>Iela ved uz Krimuldas vidusskolu</t>
  </si>
  <si>
    <t>Nodrošināt transportu no Siguldas pilsētas uz citām novada skolām, lai atslogotu Siguldas pilsētas skolas</t>
  </si>
  <si>
    <t>Skolēnu nogādāšana no Siguldas pilsētas uz novada skolām, piemēram, Krimuldas vidusskolu, Mores pamatskolu un citām skolām</t>
  </si>
  <si>
    <t>jauna M2 vai M3 Autobusa iegāde ar ~22 p.sēdvietām</t>
  </si>
  <si>
    <t>Sagatavota iepirkuma dokumentācija</t>
  </si>
  <si>
    <t>Siguldas novada pašvaldības Transporta nodaļas vadītājs Reinis Gustavs Avotiņš, reinis.avotins@sigulda.lv , t. 25703693</t>
  </si>
  <si>
    <t>jauna vai lietota M3 kategorijas Autobusa iegāde ar ~49 p.sēdvietām</t>
  </si>
  <si>
    <t>Pašreizējo autobusu nomaiņa pret jaunākiem</t>
  </si>
  <si>
    <t>Kopumā pašvaldība pieteikusi 7 projektus par kopējo finansējumu 17 770 000 euro apmērā. 3 milj. euroietvarā atbalsts varētu tikt sniegts pašvaldības pirmajām divām prioritātēm un daļēji trešajai. SM pašvaldība pieteikusi 15 v/a projektus.</t>
  </si>
  <si>
    <t>Smiltenes novada pašvaldība</t>
  </si>
  <si>
    <t>Smiltenes vidusskolas Dārza ielas korpusa (4.-6.klase) pārbūve un pielāgošana atbilstoši valstī noteiktajām normām.</t>
  </si>
  <si>
    <t>Pēc Bilskas pamatskolas slēgšanas un plānotās Variņu pamatskolas slēgšanas būtiski pieaudzis audzekņu skaits, kā arī ēka neatbilst prasībām.</t>
  </si>
  <si>
    <t>Pilnīga pārbūve, pieguļošā teritorija, t.sk. piebraukšana,  sporta laukuma sakārtošana.</t>
  </si>
  <si>
    <t>Klāt 60 vietas audzēkņiem konkrētajā posmā, atbilstoša platība un sanitārās normas.</t>
  </si>
  <si>
    <t>Uzsākta būvprojektēšanas uzdevuma izstrāde</t>
  </si>
  <si>
    <t>martins.ulans@smiltenesnovads.lv - izpilddirektora vietnieks vai edgars.roslovs@smiltenesnovads.lv - Izglītības pārvaldes vadītājs</t>
  </si>
  <si>
    <t>Smiltenes vidusskolas Rīgas ielas korpusa pieejamība - lifts</t>
  </si>
  <si>
    <t>Pieejamība personām ar kustību traucējumiem</t>
  </si>
  <si>
    <t>Lifta izbūve</t>
  </si>
  <si>
    <t>Sagatavots projektēšanas tehniskais uzdevums lifta ierīkošanai</t>
  </si>
  <si>
    <t>Smiltenes vidusskolas sporta infrastruktūras izbūve</t>
  </si>
  <si>
    <t>Sporta aktivitātes norit dalīti un neatbilstošās telpās</t>
  </si>
  <si>
    <t>Sporta zāles izbūve</t>
  </si>
  <si>
    <t>650 audzēkņiem + sporta skolas programmu audzēkņiem pieejams kvalitatīvs sporta komplekss.</t>
  </si>
  <si>
    <t>Izstrādāts un saskaņots būvprojekts</t>
  </si>
  <si>
    <t>Mūzikas un mākslas skolas būvniecība</t>
  </si>
  <si>
    <t>Jau pirms ATR Smiltenes novadā plašākais prof. ievirzes izglītības piedāvājums bija Smiltenē, kur tika organizēts transports. Mācību plānu grafiks jau iepriekš bija saspīlēts, bet pēc reorganizācijām Drustos, Bilskā, Variņos un Launkalnē, Smiltenes vidusskolā koncentrējās liela daļa reģiona audzēkņu, kas nozīmē, ka vēl būtiskāk pieaudzis pieprasījums pēc mūzikas un mākslas programmām. Šobrīd Smiltenē tam nav atbilstošas infrastruktūras.</t>
  </si>
  <si>
    <t>Jaunas ēkas izbūve</t>
  </si>
  <si>
    <t>Šobrīd prof. ievirzi Novadā izmanto vairāk kā 1050 audzēkņi. Mūzikā un māklsā ap 500 audzēkņi.</t>
  </si>
  <si>
    <t>Noslēdzies arhitektūras ideju metu konkurss</t>
  </si>
  <si>
    <t>Smiltenes vidusskolas kopmītnes ēkas piebūve</t>
  </si>
  <si>
    <t>Reorganizējot iestādes, plūsma ir uz vidusskolu. Ņemot vērā, ka tā ir vienīgā vidusskola novadā, pieaug pieprasījums pēc kopmītnēm.</t>
  </si>
  <si>
    <t>Piebūve esošajām kopmītnēm</t>
  </si>
  <si>
    <t>Klāt 60 vietas kopmītnēs.</t>
  </si>
  <si>
    <t xml:space="preserve">Sagatavots projektēšanas tehniskais uzdevums </t>
  </si>
  <si>
    <t>Dakteru ielas, Smiltenē pārbūve</t>
  </si>
  <si>
    <t>Palielinātai skolēnu plūsmai drošas infrastruktūras pārbūve</t>
  </si>
  <si>
    <t>Esošās ielas pārbūve</t>
  </si>
  <si>
    <t>450 m</t>
  </si>
  <si>
    <t>Ir izstrādāts būvprojekts. Identificētas ielas tehnisko risinājumu nepilnības</t>
  </si>
  <si>
    <t>03.04. pašvaldība iesūtīja precizētu investīciju projektu sarakstu, piesakot 11 projektus par kopējo finansējumu 32 920 000 euro apmērā. Viens no pieteiktajiem projektiem attiecas uz v/a sakārtošanu (4.prioritāte), tā indikatīvais finansējums sastāda 17 milj. euro. 3 milj. euro ietvarā atbalsts varētu tikt sniegts pašvaldības pirmajām trīs prioritātēm un daļēji ceturtajai. SM pašvaldība pieteikusi 3 v/a projektus.</t>
  </si>
  <si>
    <t>Talsu novada pašvaldība</t>
  </si>
  <si>
    <t>Talsu Valsts ģimnāzijas virtuves pārbūve</t>
  </si>
  <si>
    <t>Skola ir novada Valsts ģimnāzija, kurā tiek nodrošināta skolēnu ēdināšanas pakalpojumu. Viena no uzņemošajām skolām pamatskolu un vidusskolu reorganizācijas gadījumā</t>
  </si>
  <si>
    <t>Sakārtots virtuves bloks atbilstoši normatīvo aktu prasībām</t>
  </si>
  <si>
    <t>Skolā mācās 650-700 bērnu</t>
  </si>
  <si>
    <t>Izstrādāts būvprojekts, saskaņots Talsu novada būvvaldē</t>
  </si>
  <si>
    <t>laine.skadina@talsi.lv  tālr. 20289883</t>
  </si>
  <si>
    <t>2022. g. AGP projekts:
Talsu Valsts ģimnāzijas parka teritorijas labiekārtošana vēstures izziņai un izglītības apguves dažādošanai</t>
  </si>
  <si>
    <t>Attīstīta vides telpa skolas parkā tematiskajām stundām - sarunām ar skolēniem, mācību uzdevumiem, radošajiem darbiem.</t>
  </si>
  <si>
    <t>IT infrastruktūras uzlabošana Talsu novada vispārējās izglītības skolās</t>
  </si>
  <si>
    <t>Talsu novada skolās tiktu sakārtots iekšējais datortīkls, tādējādi nodrošinot izglītības procesa īstenošanu, izmantojot IKT. Skolas tiek nodrošinātas ar aparatūru attālināto mācību nodrošināšanai skolēniem, kuriem nav iespējams objektīvu iemeslu dēļ (slimība utml.) piedalīties mācību procesā vai arī citai novada skolai nav pieejams pedagoģiskais personāls vai aprīkojums kvalitatīva izglītības procesa nodrošināšanai</t>
  </si>
  <si>
    <t>Attālinātās apmācības iespēju nodrošināšana, WiFi iekšējā tīkla sakārtošana</t>
  </si>
  <si>
    <t>Nodrošināts iekšējais interneta tīkls Talsu novada izglītības iestādēs, kā arī iespēja sniegt kvalitatīvu atbalstu attālinātā procesa laikā (skolēns netarodas klasē) vai situācjās, kad pedagoģiskā  personāla kapacitātes dēļ nepieciešams piesaistīt/nodrošināt pedagogu citā skolai. Nodrošināti interaktīvie ekrāni iestādēs.</t>
  </si>
  <si>
    <t>Iepirkumi nav veikti</t>
  </si>
  <si>
    <t xml:space="preserve">2022.g. Covid aizņēmumi:
Talsu pamatskolas pārbūve
2020.g. Covid aizņēmumi:
Talsu pamatskolas iekšējo inženierkomunikāciju atjaunošana
Skolas energo­efektivitātes paaugstināšana un pārbūve Kārļa Mīlenbaha ielā 28. Talsos. Talsu novadā (1. kārta) 
</t>
  </si>
  <si>
    <t>2411269
64 827
522 000</t>
  </si>
  <si>
    <t>Pašvaldība pēc iespējas sadarbojas ar sabiedriskā pārvadājuma maršruta tīkla nodrošinātājiem, tomēr vietās, kurās nav pieejams sabiedriskais transports, nepieciešams nodrošināt pašvaldības organizēts skolēnu pārvadājumu pakalpojums</t>
  </si>
  <si>
    <t>Transporta vienību iegāde, sevišķi, nodrošinot nokļūšanu skola un mājup reorganizētajās skolās vai to vietā.</t>
  </si>
  <si>
    <t>19/8/45 vietīgi autobusi skolēnu pievešani līdz sabiedriskajam autobusam vai nogādāšanai skolā un mājup</t>
  </si>
  <si>
    <t>Autoceļa Stende- Mērsrags posms: Pļavas-Mērsrags asvalta ceļa klājuma nodrošināšana</t>
  </si>
  <si>
    <t>Mobileitātei no Mērsraga/Ķūļciema  uz Talsiem vidusskolas posma nodrošināšanai, kā arī Ķūļciems - Mērsrags vidusskolas, pamatskolas posma nodrošināšanai</t>
  </si>
  <si>
    <t>Ceļa posma asvaltēšana</t>
  </si>
  <si>
    <t xml:space="preserve">Talsu pamatskolas sporta infrastruktūras būvniecība </t>
  </si>
  <si>
    <t>Skola ir viena no Talsu pilsētas skolām, kura novada izglītības iestāžu reorganizācijas gadījumā ir viena no uzņemošajām izglītības iestādēm. Skolas sporta laukums ir pilnībā morāli novecojis un neatbilstošs pamatizglītības programmas īstenošanai. Skolai nav savas sporta zāles.</t>
  </si>
  <si>
    <t>Sporta laukuma pārbūve
Jaunas sporta zāles būvniecība</t>
  </si>
  <si>
    <t>Skolā mācās 260-300 bērnu</t>
  </si>
  <si>
    <t>laine.skadina@talsi.lv  tālr. 20289884</t>
  </si>
  <si>
    <t xml:space="preserve">Talsu novada izglītības iestāžu mācību vides, tai skaitā, STEAM jomas infrastruktūras, uzlabošana </t>
  </si>
  <si>
    <t xml:space="preserve">Talsu novada skolās tiktu sakārtots mācību vide, tādējādi nodrošinot izglītības procesa īstenošanu, tai skaitā STEAM mācību priekšmetos. </t>
  </si>
  <si>
    <t>Mācību vides, tai skaitā STEAM kabinetu sakārtošana</t>
  </si>
  <si>
    <t>Izglītības programmu īstenošanai atbilstošas mācību vides nodrošināšana</t>
  </si>
  <si>
    <t>Dundagas vidusslokas sporta zāles apgaismojuma nomaiņa</t>
  </si>
  <si>
    <t>Sporta zāles apgaismojuma nomaiņa</t>
  </si>
  <si>
    <t>Skolas sporta zālē nodrošināts atbilstošs apgaismojums, tādē'jādi nodrošinot iespēju kvalitatīvam procesam, tai skaitā, profesionālās ievirzes sportā īstenošanai</t>
  </si>
  <si>
    <t>Pūņu sākumskolas infrastruktūras sakārtošana mācībām pirmsskolas ēkā</t>
  </si>
  <si>
    <t>Pūņu pamatskolas pirmsskolas ēkas telpu pielāgošana Pūņu sākumskolas 1.-3.klases mācību procesa nodrošināšanai. Līdz šim process Pūņu pamatskolas 1.-9.klašu skolēniem noritējis skolas ēkā, kas pēc reorganizācijas nav rentabli.</t>
  </si>
  <si>
    <t>PII ēkas telpu pielāgošana skolas 1.-3.klašu vajadzībām pēc reorganizācijas par sākumskolu (1.-3. klase)</t>
  </si>
  <si>
    <t>Nodrošinātas atbilstošas sākumskolas telpas</t>
  </si>
  <si>
    <t>Rojas vidusskolas sporta zāles rekonstrukcija</t>
  </si>
  <si>
    <t>Skola ir vidusskola, kura atbilst pieejamības skolas statusam un sporta zālei nepieciešams renovācija</t>
  </si>
  <si>
    <t>Sporta zāles atjaunošana</t>
  </si>
  <si>
    <t>Skolā mācās 250-300 bērnu</t>
  </si>
  <si>
    <t>Pastendes pamatskolas pārbūve</t>
  </si>
  <si>
    <t xml:space="preserve">Skolas telpu nodrošināšana atbilstoši prasībām. Šobrīd skola atrodas Pastendes muižas ēkā, kuras tehniskais stāvoklis ir neatbilstošs </t>
  </si>
  <si>
    <t>Skola atrastos atbilstošās telpās.</t>
  </si>
  <si>
    <t>Vandzenes pirmsskolas izglītības iestādes "Zīlīte" būvniecība</t>
  </si>
  <si>
    <t>Vandzenē pirmsskolas izglītības programmas tiek īstenotas normatīvajiem aktiem  neatbilstošās telpās</t>
  </si>
  <si>
    <t>jaunas pirmsskolas iestādes būvniecība</t>
  </si>
  <si>
    <t>Kopumā pašvaldība pieteikusi 21 projektu par kopējo finansējumu 13 072 350 euro apmērā. 3 milj. euro ietvarā atbalsts varētu tikt sniegts pašvaldības 1.prioritātei un daļēji otrajai. SM pašvaldība pieteikusi 8 v/a projektus.</t>
  </si>
  <si>
    <t>Tukuma novada pašvaldība</t>
  </si>
  <si>
    <t>Kandavas Reģionālā pamatskolas stadiona skrejceļa rekonstrukcija</t>
  </si>
  <si>
    <t>Skrejceļš ir veidots no gumijas flīzēm, kuras ieklātas pirms vairāk nekā 40 gadiem, ir morāli un fiziski novecojis. Kļuvis nedrošs, var apdraudēt skolēnu veselību, jo mitrā laikā kļūst slidens. Sausā laikā var paklupt.</t>
  </si>
  <si>
    <t xml:space="preserve">Demontēt veco segumu, sagatavot pamatu seguma ieklāšanai, ieklāt jaunu sintētisko skrejceļa segumu. </t>
  </si>
  <si>
    <t>Atjaunots sporta skrejceļa segums ap 1700 m2 platībā, atbilstoši MK not.nr.610 14., 73.prasībām.</t>
  </si>
  <si>
    <t>Veselības inspekcija veikusi apsekojumu un izdevusi aktu.</t>
  </si>
  <si>
    <r>
      <t xml:space="preserve">Veselības inspekcijas kontroles aktā nr.00222722 norādītais darbu īstenošanas </t>
    </r>
    <r>
      <rPr>
        <sz val="12"/>
        <rFont val="Calibri"/>
        <family val="2"/>
        <charset val="186"/>
        <scheme val="minor"/>
      </rPr>
      <t>termiņš ir 01.09.2025.</t>
    </r>
  </si>
  <si>
    <t>T. 29574120 
kandavas.regionalaskola@tukums.lv</t>
  </si>
  <si>
    <r>
      <t xml:space="preserve">2021.g. Covid aizņēmumi:
1) Transporta infrastruktūras attīstība Tukuma novada </t>
    </r>
    <r>
      <rPr>
        <b/>
        <sz val="12"/>
        <rFont val="Calibri"/>
        <family val="2"/>
        <charset val="186"/>
        <scheme val="minor"/>
      </rPr>
      <t>Kandavas pilsētā</t>
    </r>
    <r>
      <rPr>
        <sz val="12"/>
        <rFont val="Calibri"/>
        <family val="2"/>
        <charset val="186"/>
        <scheme val="minor"/>
      </rPr>
      <t xml:space="preserve">, Cēres un Zemītes pagastos
2) Transporta infrastruktūras attīstība </t>
    </r>
    <r>
      <rPr>
        <b/>
        <sz val="12"/>
        <rFont val="Calibri"/>
        <family val="2"/>
        <charset val="186"/>
        <scheme val="minor"/>
      </rPr>
      <t>Kandavas pilsētā</t>
    </r>
  </si>
  <si>
    <t>1) 521661
2) 176765</t>
  </si>
  <si>
    <t>Tukuma Raiņa Valsts ģimnāzijas  fiziskās vides renovācija un labiekārtošana</t>
  </si>
  <si>
    <t>Modernas mācību un sakārtotas apkārtējās vides izveide Tukuma Raiņa Valsts ģimnāzijas pilnīgas rekonstrukcijas veikšanai - darba apjomu sadalot kārtās. Provizoriski tiek paredzētas 3 rekonstrukcijas darbu kārtas. Darbu apjoms skar ārējo skolas teritoriju, izņemot stadiona zonu - rekonstruējot seno ēku un bibliotekas korpusu jaunajā ģimnāzijas ēkā.</t>
  </si>
  <si>
    <t>Skolas rekonstrukcijas darbu  II un III kārtas renovācija pēc SIA "Rem Pro" izstrādātās rekonstrukcijas projekta dokumentācijas.</t>
  </si>
  <si>
    <t xml:space="preserve">Labiekārtota un modernizēta ģimnāzijas fiziskā un āra vide 700 skolēniem. </t>
  </si>
  <si>
    <t>2024.janvārī tiks pabeigta renovācijas būvprojekta izstrāde. 2024.gadā plānots realizēt renovācijas I kārtu (labiekārtota bibliotekas un lasītavas daļa ģimnāzijas jaunajai ēkai, rekonstruēta pāreja uz sporta zāli un āra teritorijas pievadceļu daļas).</t>
  </si>
  <si>
    <t xml:space="preserve">T. 22037541
gimnazija@tukums.lv </t>
  </si>
  <si>
    <t>Džūkstes pamatskolas ēkas hidroizolācija</t>
  </si>
  <si>
    <t>Skolas pamatiem nav hidroizolācija, nāk pagrabstāvā ūdens, pelējuma sēne. Gāžas iekšā šahtu malas, ir izsisti jau logi. Nevar veikt remontus.</t>
  </si>
  <si>
    <t>Ēkas hidroizolācijas izbūve</t>
  </si>
  <si>
    <t>Izbūvēta hidroizolācija skolas ēkai, novērsti tālāki ēkas bojājumi.</t>
  </si>
  <si>
    <t>Veikti ēkas apsekojumi.</t>
  </si>
  <si>
    <t>T. 63154656 
dzukstesskola@tukums.lv</t>
  </si>
  <si>
    <t>Irlavas pamatskolas ēkas pamatu hidroizolācija</t>
  </si>
  <si>
    <t>Skolas ēkas pamatiem nav hidroizolācijas, pamati bojājas, pagrabstāvā liels mitrums, veidojas pelējuma sēne</t>
  </si>
  <si>
    <t>Atrakt pamatus, salikt hidroizolācijas materiālus, lai mitrums netiek pagrabā un nebojā pamatus</t>
  </si>
  <si>
    <t>Veikta skolas ēkas pamatu hidroizolācija pagalma pusē, novērsta tālāka ēkas bojāšanās</t>
  </si>
  <si>
    <t>Veikti ēkas apsekojumi</t>
  </si>
  <si>
    <t>T. 26559884 
irlavasskola@tukums.lv</t>
  </si>
  <si>
    <t>Lapmežciema pamatskolas PII trešā stāva izbūve</t>
  </si>
  <si>
    <t>Nepieciešams izbūvēt 3. stāvu PII ēkā, lai būtu iespējams atbrīvot telpas skolas ēkā</t>
  </si>
  <si>
    <t xml:space="preserve">PII iestādes trešā projektēšana un  stāva izbūve. Otrā stāva telpas piemērošana grupiņu vajadzībām. </t>
  </si>
  <si>
    <t>Visa PII atradīsies vienā ēkā, līdz ar to atbrīvosies telpas skolas vajadzībām. Līdz šim viena grupa atrodas Lapmežciema psk. Skolas telpā.</t>
  </si>
  <si>
    <t>Veikta apsekošana, atzīts ka var izbūvēt 3 stāvu</t>
  </si>
  <si>
    <t>T. 29477188 
lapmezciemaskola@tukums.lv</t>
  </si>
  <si>
    <t>Sēmes sākumskolas jumta seguma atjaunošana un siltināšana</t>
  </si>
  <si>
    <t>Atjaunotais jumta segums pasargās no nokrišņiem, būtiski samazinās siltuma zudumus telpās, samazinot apkures izmaksas,
vēja radītiem trokšņiem, telpu dzesēšanu, mitruma uzkrāšanos – kondensāts, telpu uzkaršanas un citiem ārējiem faktoriem.</t>
  </si>
  <si>
    <t xml:space="preserve">Jumta seguma  atjaunošana. </t>
  </si>
  <si>
    <t>Atjaunots un siltināts skolas jumta segums</t>
  </si>
  <si>
    <t>2023. gadā veikta tehniskā apsekošana un izstrādāta būvniecības iecere plānotajiem darbiem.</t>
  </si>
  <si>
    <t>T. 26162549   
semesskola@tukums.lv</t>
  </si>
  <si>
    <t>Zantes pamatskolas ventilāciajs izbūve</t>
  </si>
  <si>
    <t>Nepieciešams izbūvēt ventilāciju ēkā, kura šobrīd nedarbojas.</t>
  </si>
  <si>
    <t>Ventilācijas izbūve</t>
  </si>
  <si>
    <t>Izbūvēta ventilācijas, nodrošināta atbilstība MK Nr.610, 27.12.2002.</t>
  </si>
  <si>
    <t>T. 63155309  
zantesskola@tukums.lv</t>
  </si>
  <si>
    <t>Engures vidusskolas ventilācijas sistēmas izbūve</t>
  </si>
  <si>
    <t>Pēc jumta nomaiņas dabiskās ventilācijas sistēma nepilda savu uzdevumu, lai uzturētu telpās skolēniem labvēlīgu gaisa vidi.</t>
  </si>
  <si>
    <t>Ēkas tehniskā apsekošana; projekta izstrāde, ventilācijas izbūve.</t>
  </si>
  <si>
    <t>Veikta konsultācija un skolas vizuālā apskate ar potenciālo projektētāju.</t>
  </si>
  <si>
    <t>T. 63161231
engures.vidusskola@tukums.lv</t>
  </si>
  <si>
    <t>Zemgales vidusskolas renovācija</t>
  </si>
  <si>
    <t xml:space="preserve">Nepieciešama skolas ēkas energoefektivitātes veicināšana - daļēja renovācija, kas ļautu ievērojami samazināt siltuma un elektroenerģijas patēriņu ēkā.  Siltināt pamatus, fasādi, logu un jumta seguma maiņa ēkas daļā (8 klases + gaiteņi), kurā nav veikti renovācijas darbi un ēkas dāļā, kurā renovācija tika veikta 2001.gadā (12 klases + gaiteņi). Kā arī skolas sporta zāles sienu siltināšana. </t>
  </si>
  <si>
    <t>Siltināt skolas ēkas pamatus, fasādi, mainīt logus un jumta segumu 20 klašu telpām, gaiteņiem, administrācijas kabinetiem.</t>
  </si>
  <si>
    <t>Energoefektīva skolas ēka</t>
  </si>
  <si>
    <t>2024.gadā plānots veikt skolas ēkas renovācijai projektēšanu.</t>
  </si>
  <si>
    <t>T. 22003940 
zemgalesvidusskola@tukums.lv</t>
  </si>
  <si>
    <t>Tukuma 3.pamatskolas ēkas pagrabstāva izbūve ar telpu pielāgojumu garderobei un ventilācijas ierīkošanu</t>
  </si>
  <si>
    <t xml:space="preserve">Šobrīd uz 250 izglītojamiem ir 24.9 m2 garderobes telpas platība. Garderobes telpas platība ir neatbilstoša un nespēj  nodrošināt savu funkciju.  </t>
  </si>
  <si>
    <t xml:space="preserve">Jāveic pagrabstāva pārbūves darbi, apvienojot esošo garderobi un blakus esošo mācību telpu (nepieciešmas demontēt starpsienu, veikt kosmētisko remontu, ierīkot ventilāciju, nomainīt telpas apgaismojumu, labiekārtot garderobes telpu ar nepieciešamo inventāru - pakaramie). Tādejādi iegūstot 78.9 m2 lielu garderobes telpu. Veicot šo telpu pārbūvi tiek iegūta pietiekama garderobes telpa. </t>
  </si>
  <si>
    <t xml:space="preserve">Iegūta atbilstoša un pietiekoša izmēra garderobe skolēniem, papildināts skolas ventilācijas tīkls, pakāpeniska apgaismojuma nomaiņa iestādē.  </t>
  </si>
  <si>
    <t>veikta apsekošana</t>
  </si>
  <si>
    <t>T. 63122477  
3.pamatskola@tukums.lv</t>
  </si>
  <si>
    <t>Tumes pamatskolas 1.stāva pārbūves projektēšana un izbūve</t>
  </si>
  <si>
    <t>1.stāva telpās Nr.2 un Nr.3 ierīkot 5. un 6.gadīgo apmācības klases, pielāgojot gaiteni, tualetes un garderobi; 2.stāva sanmezglu pārbūve par zēnu un meiteņu tualetēm; Jaunu ūdensvadu un kanalizācijas vadu pārbūve tualetes telpās; Jaunu elektroinstalāciju un apgaismojuma izbūve klašu telpās, gaitenī un tualetēs; Vājstrāvas (UATS- ugunsdzēsības apziņošanas un trauksmes signalizācija) izbūve; Ieejas mezgla pārbūve – atjaunošana.</t>
  </si>
  <si>
    <t>Pārbūvēts 1. stāvs pielāgojot telpas</t>
  </si>
  <si>
    <t>Sastādīta būvdarbu izmaksu tāme</t>
  </si>
  <si>
    <t>T. 63193397  
tumesskola@tukums.lv</t>
  </si>
  <si>
    <t>Tukuma novada pamatskolas "Spārni" ventilācijas sistēmas izbūve</t>
  </si>
  <si>
    <t>Nepieciešams izbūvēt MK noteikumiem atbilstošu ventilācijas sistēmu, lai nodrošinātu skolēniem MK noteikumu prasībām atbilstošus apstākļus</t>
  </si>
  <si>
    <t>Ventilācijas sistēmas ierīkošana</t>
  </si>
  <si>
    <t>Izbūvēta ventilācijas, nodrošināta atbilstība MK noteikumiem</t>
  </si>
  <si>
    <t>T. 20191947 
internatskola@tukums.lv</t>
  </si>
  <si>
    <t>Pūres pamatskolas datorklases izveide</t>
  </si>
  <si>
    <t>Skolas vienas daļas telpu pielāgošana un tualešu kapitālais remonts.</t>
  </si>
  <si>
    <t>Telpas pielāgošana mācību procesam, mēbeļu iegāde</t>
  </si>
  <si>
    <t>Izveidota datorklase, atjaunotas tualetes</t>
  </si>
  <si>
    <t>2023.gadā tika uzsākts darbs pie projektēšans uzdevuma izstrādes un projekta izmaksu cenu aptaujas</t>
  </si>
  <si>
    <t>T. 25445494 
puresskola@tukums.lv</t>
  </si>
  <si>
    <t>Zemītes sākumskolas jumta nomaiņa</t>
  </si>
  <si>
    <t>Jumta segums kritiski nolietojies</t>
  </si>
  <si>
    <t>Jumta seguma nomaiņa, konstrukciju remonts</t>
  </si>
  <si>
    <t>Atjaunots jumta segums</t>
  </si>
  <si>
    <t>Veikts jumta un konstrukciju apsekojums</t>
  </si>
  <si>
    <t>T. 27318784   
zemitesskola@tukums.lv</t>
  </si>
  <si>
    <t>Tukuma 2.vidusskolas papildus ventilācijas izbūve</t>
  </si>
  <si>
    <t xml:space="preserve"> Papildus ventilācijas izbūve nepieciešama 3.a un 2.a un gaiteņos, 3.a kāpņu hallē, Lielajā zālē un serveru telpā, jo gadījumos, kad āra gaisa temperatūra sasniedz  + 22 °C, šajās telpās veidojas paaugstināta gaisa temperatūra. 1) Servera telpā gaisa temperatūra uzkarst no serveru nepārtrauktas darbības un var radīt pārkaršanas risku, 2) 3.a stāvā ir izbūvēti virslogi, kā rezultātā paaugstinātas gaisa temperatūras gadījumā iekštelpas uzkarst, jo nenotiek gaisa apmaiņa. Skola šajās  telpās nevar nodrošināt darba raksturam un nodarbināto fiziskajai slodzei atbilstošu mikroklimatu, 3) Lielajā zālē esošā ventilācija nenodrošina pietiekošu gaisa apmaiņu un kvalitāti pasākumu laikā.  </t>
  </si>
  <si>
    <t>Ventilācijas sistēmas izbūve 3.a un 2.a un gaiteņos, 3.a kāpņu hallē, serveru telpā un Lielajā zālē.</t>
  </si>
  <si>
    <t>Tiks novērsta iekštelpu uzkaršana un  telpās tiks nodrošināts darba raksturam un nodarbināto fiziskajai slodzei atbilstošs mikroklimats.</t>
  </si>
  <si>
    <t>Sagatavota iespējamo izmaksu tāme par kondicionēšanas sistēmas izbūvi serveru telpā. Ventilācijas izbūvei gaiteņos un Lielajā zālē jāveic tehniskais apsekojums un jāsagatavo izmaksu tāmes.</t>
  </si>
  <si>
    <t>T. 29357413
2.vidusskola@tukums.lv</t>
  </si>
  <si>
    <t>Tukuma E.Birznieka - Upīša 1. pamatskolas vecās ēkas atjaunošana.</t>
  </si>
  <si>
    <t>Ēkas energosertifikāts BIS-ĒED-1-2019-1285, Izglītības iestādes darba aizsardzības pasākumu plāns 2023.-2024.gadam.</t>
  </si>
  <si>
    <t xml:space="preserve"> Vecās ēkas logu nomaiņa,logu aiļu apdare,  fasādes atjaunošana, zibensaizsardzības iekārtas uzstādīšana.</t>
  </si>
  <si>
    <t xml:space="preserve">Ir uzlabota ēkas enegoefektivitāte,izpildītas darba aizsardzības noteikumu prasības.  </t>
  </si>
  <si>
    <t>2025.gadā tiks veikti projektēšanas darbi ēkas fasādes atjaunošanai.</t>
  </si>
  <si>
    <t>T. 25448377 
1.pamatskola@tukums.lv</t>
  </si>
  <si>
    <t>Milzkalnes sākumskolas stadiona rekonstrukcija</t>
  </si>
  <si>
    <t xml:space="preserve">Nodrošināt bērniem drošu vidi sporta nodarbībās. </t>
  </si>
  <si>
    <t>100 m mīkstā seguma ieklāšana</t>
  </si>
  <si>
    <t>Atjaunots sporta stadiona segums</t>
  </si>
  <si>
    <t>2024. gadā tiks uzsākta projektēšana</t>
  </si>
  <si>
    <t>T. 26516341   
milzkalnes.skola@tukums.lv</t>
  </si>
  <si>
    <t>Jaunpils vidusskolas, sākumskolas ēkas remonts</t>
  </si>
  <si>
    <t>Sākumskolas ēkas fasāde ir kritiskā stāvoklī, apdraud drošību</t>
  </si>
  <si>
    <t>Sākumskolas ēkas fasādes remonts</t>
  </si>
  <si>
    <t>Atjaunota sākumskolas ēkas fasāde</t>
  </si>
  <si>
    <t>T. 63162130
jaunpilsvsk@tukums.lv</t>
  </si>
  <si>
    <t>Cēres pamatskolas sporta laukuma renovācija</t>
  </si>
  <si>
    <t>Radīt atbilstošus apstākļus skolēnu un pagasta iedzīvotāju sporta aktivitātēm, jo iepriekšējais segums ir novecojis.</t>
  </si>
  <si>
    <t>Jāturpina atjaunošanas darbi sporta spēļu laukumiem, skrejceļiem</t>
  </si>
  <si>
    <t xml:space="preserve">Atjaunots basketbola laukuma segums un grozi, atjaunota tāllēkšanas bedre, ieskrējiena josla un  skrejceļa segums. </t>
  </si>
  <si>
    <t>Tiek gatavota izmaksu tāme</t>
  </si>
  <si>
    <t>T. 23372994 
cere.skola@tukums.lv</t>
  </si>
  <si>
    <t>Smārdes pamatskolas aktu zāles skatuves palašināšana un remonts</t>
  </si>
  <si>
    <t>Aktu zāles skatuve ir ļoti šaura, kā rezultātā īsti nevar uzstāties deju kolektīvs ar 8 pāriem, tāpēc ir nepieciešams to palielināt. Aktu zāles grīda ir nolietojusies un dažās vietās jau izlūzusi, kas rada gan vizuālis defektus, bet pats galvenais- nevaram nodrošināt izglītojamo un apmeklētāju drošību. Tāpat ir nepieciešama sienu pārkrāsošana un žalūziju nomaiņa, kas ir pilnībā nolietojušās. Nepieciešams lai nodrošinātu apgaismojuma regulēšanu zālē pasākuimu un nodarību laikā, kā arī radītu vizuāli pievilcīgu vidi.</t>
  </si>
  <si>
    <t>Aktu zāles skatuves paplašināšana un grīdas nomaiņa. Aktu zāles sienu pārkrāsošana un žalūziju nomaiņa.</t>
  </si>
  <si>
    <t>1. paplašināta aktu zāles skatuve.
2. tiktu ieklāta jauna grīda.
3. ustādītas jaunas žālūzijas. 4.pārkrāsotas sienas.</t>
  </si>
  <si>
    <t>Ir sagatavota izmaksu tāme par aktu zāles grīdas nomaiņu un skatuves paplašināšanu, kā arī veikta cenu aptauja žālūziju nomaiņai.</t>
  </si>
  <si>
    <t>T. 24207283 
smardesskola@tukums.lv</t>
  </si>
  <si>
    <t>Kandavas K.Mīlenbaha vidusskola 2 datorklašu inventāra atjaunošana (20 stacionārie datori)</t>
  </si>
  <si>
    <t xml:space="preserve">Projekta realizācija nepieciešama izglītības funkciju īstenošanai, nodrošinot  datorklases ar stacionārajiem datoriem. Tagadējie sistēmas bloki ir iegādāti 2014.g. un viņi ir tehniski un morāli  novecojuši, kas neļauj strādāt efektīvi ar jaunajām programmām kā paredzēts pēc jaunajām mācību programmām </t>
  </si>
  <si>
    <t>20 stacionāro datoru iegāde.</t>
  </si>
  <si>
    <t xml:space="preserve">Projekta rezultātā būs atjaunota datorklase ar 20 datoriem, kas spēs strādāt ar jaunajām programmām </t>
  </si>
  <si>
    <t>Ir noskaidroti datoru minimālie tehniskās specifikācijas parametri, kas nepieciešami izglītības funkcijas īstenošanai.</t>
  </si>
  <si>
    <t>T. 29116662
milenbaha.vidusskola@tukums.lv</t>
  </si>
  <si>
    <t>Valkas novada pašvaldība</t>
  </si>
  <si>
    <t>Jauna elektro autobusa iegāde</t>
  </si>
  <si>
    <t>Tāme</t>
  </si>
  <si>
    <t>valdis.saicans@valka.lv, 29145365</t>
  </si>
  <si>
    <t>Skolas digitālās infrastruktūras uzlabošana(internets katrā klasē)</t>
  </si>
  <si>
    <t>Multifunkcionāla sporta laukuma izveide pie VJCĢ Ausekļa ielā 5</t>
  </si>
  <si>
    <t>VJCĢ skolēniem nepieciešama pilnvērtīga sporta infrastruktūra svaigā gaisā brīdī, kad ārā ir atbilstoši laika apstākļi. Droša un kvalitatīva sporta infratruktūra VJCĢ skolniekiem sporta stundu ietvaros, kā arī mācību starpbrīžos.</t>
  </si>
  <si>
    <t>Tiktu izveidots multifunkcionāls sporta laukums, kas apvieno vairākus sporta veidus - baskeltbols, futbols, florbols. Laukums ar atbilstošu segumu un apgaismojumu.</t>
  </si>
  <si>
    <t>1 laukums</t>
  </si>
  <si>
    <t>Izmaksu aplēse</t>
  </si>
  <si>
    <r>
      <t xml:space="preserve">2021. g. AGP projekts:
Ausekļa ielas pārbūve infrastruktūras pieejamības uzlabošanai Valkas pilsētā
2021.g. Covod aizņēmumi:
Gājēju ietves atjaunošanas darbi Raiņa ielā un Rīgas ielā, Valkā (posmā no Viestura ielas līdz Latgales ielai) un gājēju ietvju pārbūve un būvniecība Raiņa ielā, Valkā (posmā no Raiņa ielas 9 līdz </t>
    </r>
    <r>
      <rPr>
        <b/>
        <sz val="12"/>
        <rFont val="Calibri"/>
        <family val="2"/>
        <charset val="186"/>
        <scheme val="minor"/>
      </rPr>
      <t>Ausekļa ielai</t>
    </r>
    <r>
      <rPr>
        <sz val="12"/>
        <rFont val="Calibri"/>
        <family val="2"/>
        <charset val="186"/>
        <scheme val="minor"/>
      </rPr>
      <t>)</t>
    </r>
  </si>
  <si>
    <t>796816
115000</t>
  </si>
  <si>
    <t>Ausekļa ielas pārbūve posmā no Raiņa ielas līdz Strautu ielai 522 m garumā. Iela atrodas Valkas pilsētas centrā un par to notiek aktīva satiksme.</t>
  </si>
  <si>
    <t>VJCĢ Sporta halles pagarināšana, skrejceļa un jumta pārbūve</t>
  </si>
  <si>
    <t>Lai VJCĢ  skolēni varētu kvalitatīvi sportot sporta stundās, tad nepieciešams pagarināt sporta halli, paredzot papildus noliktavu izveidi, kā arī nepieciešama jumta seguma labošana. Lai varētu rīkot starptautiskas sporta sacensības (spartakiādes), nepieciešams pagarināt sporta halles laukumu, lai tas atbilstu normatīvu prasībām un noteiktajiem standartiem.</t>
  </si>
  <si>
    <t>Tiks veikta sporta halles pagarināšana par 9 m. Sporta halles un skrejceļa jumta labošana. Paredzēti AER risinājumi, halles uzturēšanas izmaksu samazināšanai.</t>
  </si>
  <si>
    <t>1 pārbūve</t>
  </si>
  <si>
    <t>Jauna dīzeļdzinēja autobusa iegāde</t>
  </si>
  <si>
    <t>2 jaunu dīzeļdzinēja autobusu iegāde</t>
  </si>
  <si>
    <t>2*35=70</t>
  </si>
  <si>
    <t>03.04. pašvaldība iesūtīja aktualizētu investīciju projektu sarakstu, piesakot 44 projektus par kopējo finansējumu 38 553 000 euro apmērā, no pieteiktajiem projektiem 23 vērsti uz v/a sakārtošanu. 3 milj. euro ietvarā atbalsts varētu tikt sniegts pašvaldības pirmās prioritātes projektam, kura indikatīvais finansējums norādīts 3 000 000 euro. SM pašvaldība pieteikusi 17 v/a vai to posmu projektus.</t>
  </si>
  <si>
    <t>Valmieras novada pašvaldība</t>
  </si>
  <si>
    <t>Burtnieku Ausekļa
pamatskolas
pārcelšana uz
Burtnieku ciematu.</t>
  </si>
  <si>
    <t xml:space="preserve">Valmieras novada Burtnieku  Ausekļa pamatskolas infrastruktūra nolietojusies, skola atrodas ~3 km  ārpus apdzīvotas vietas. Atbilstoši vecāku izvēle bērnu izglītošanai sliecas par labu skolām Valmierā, kurās skolēnu uzņemšanas kapacitāte ir ierobežota. Bērniem tiek radīts nevajadzīgs slogs un liegta iespēja saņemt kvalitatīvu izglītības pakalpojumu iespējami tuvu dzīvesvietai. Pašvaldības rīcībā esošā informācija un dati liecina, ka pieprasījums pēc pamatizglītības pakalpojuma Burtnieku ciema centrā tiks nodrošināts. </t>
  </si>
  <si>
    <t xml:space="preserve">
Mācību procesa nodrošināšanai
nepieciešamo telpu
atjaunošana, mēbeļu iegāde un
virtuves bloka aprīkojuma
uzlabošana, kā arī ārtelpas labiekārtošana</t>
  </si>
  <si>
    <t>Ciema centrā Jaunatnes ielā 15, Burtnieki,  nodrošināta Pirmsskolas obligātā apmācība 5-6 gadu vecumposmam (40 audzēkņi)  un  pamatskolas izglītības process 160 skolēniem 1.-9. klašu posmā</t>
  </si>
  <si>
    <t>Veikta Ausekļa pamatskolas
pārcelšanas no Burtnieku
pagasta uz Burtnieku ciemu
izvērtēšana, tehniskā projekta
izstrāde izvēlēto telpu
piemērošanai skolas
vajadzībām.Sagatavots projektēšanas uzdevums par būvniecības ieceres dokumentu izstrādi</t>
  </si>
  <si>
    <t>Evija Nagle, evija.nagle@valmierasnovads.lv, tālr. 26141003</t>
  </si>
  <si>
    <t>Valmieras
Pārgaujas
sākumskolas
infrastruktūras
attīstība</t>
  </si>
  <si>
    <t>Valmieras pilsētas Gaujas kreisajā krastā Valmieras Pārgaujas sākumskola ir vienīgā sākumskola, bet esošās skolas telpu apjoms neatbilst faktiskajam pieprasījumam. Lai situāciju uzlabotu un nodrošinātu kvalitatīvu mācību vidi, nepieciešams papildus būvapjoms. tajā skaitā arī reorganizētās Strenču, Naukšēnu un Mazsalacas vidusskolas atstāj būtisku ietekmi uz izglītības pakalpojuma pieprasījumu Valmieras pilsētā. Atbilstosi pieprasījumam  sākumskolas posma nodrošināšanai Valmieras Pārgaujas sākumskolā nepieciešams papildus būvapjoms mācību telpām - klases, auditorijas.</t>
  </si>
  <si>
    <t>Valmieras Pārgaujas
sākumskolas 1.-6. klašu korpusa
piebūves būvniecība.</t>
  </si>
  <si>
    <t>Palielināta izglītības procesa pieejamība un skolas kapacitāte, atbilstoši pieprasījumam, nodrošinot pieejamu izglītību Valmieras pilsētā visiem novada izglītojamajiem.  Papildus 160 skolēniem nodrošinātas vietas Pārgaujas sākumskolā.</t>
  </si>
  <si>
    <t>Izstrādāts koncepts, projekta minimālais sastāvs</t>
  </si>
  <si>
    <t>Naukšēnu pamatskolas telpu pabeigšana mācību programmu nodrošināšanai</t>
  </si>
  <si>
    <t>Esošā, nepabeigtā būvapjoma sakārtošana ir nepieciešama, lai pilnvērtīgi nodrošinātu kvalitatīvu mācību procesu gan skolniekiem, gan PII audzēkņiem, tajā skaitā arī sporta nodarbību norisei. Esošā sporta zāle nav piemērota ekspuatācijai ziemas mēnešos.</t>
  </si>
  <si>
    <t>Telpu pielāgošana kvalitatīva mācību procesa nodrošināšanai, sporta zāles būvapjoma pabeigšana</t>
  </si>
  <si>
    <t>Pabeigts viss skolas un PII ēkas būvapjoms</t>
  </si>
  <si>
    <t>Ir uzsākta būvprojekta izstrāde</t>
  </si>
  <si>
    <t xml:space="preserve">Valmieras 2.
vidusskolas
infrastruktūras
attīstība
</t>
  </si>
  <si>
    <t>Reorganizētās Strenču, Naukšēnu un Mazsalacas vidusskolas atstāj būtisku ietekmi uz izglītības pakalpojuma pieprasījumu Valmieras pilsētā. Lai uzlabotu un nodrošinātu kvalitatīvu mācību vidi, esošajai ēkai nepieciešams pārbūves projekts.</t>
  </si>
  <si>
    <t xml:space="preserve"> Izglītības iestādes (skolas telpu grupā) pārbūves darbu veikšana, tajā skaitā iekšējo inženiertehnisko komunikāciju atjaunošana, mācību kabinetu, daudzfunkcionālās zāles un koplietošanas telpu modernizācija, kā arī teritorijas labiekārtošana.</t>
  </si>
  <si>
    <t>Valmieras 2. vidusskola kā uzņemošā skola par pamatskolu reorganizētās Strenču, Naukšēnu un Mazsalacas vidusskolas skolēniem</t>
  </si>
  <si>
    <t xml:space="preserve">Valmieras 5.
vidusskolas
infrastruktūras
attīstība
</t>
  </si>
  <si>
    <t>Reorganizētās Strenču, Naukšēnu un Mazsalacas vidusskolas atstāj būtisku ietekmi uz izglītības pakalpojuma pieprasījumu Valmieras pilsētā. Valmieras 5.vidusskolas ēka atrodas pilsētas centrā un ir vietējās nozīmes kultūras piemineklis. Ēkai ir koka nesošās konstrukcijas un kopš ēkas nodošanas ekspluatācijā (1919.gads) nav veikti būtiski pārbūves darbi, tajā skaitā arī teritorijai. Lai uzlabotu un nodrošinātu kvalitatīvu mācību vidi, esošajai ēkai nepieciešams pārbūves projekts.</t>
  </si>
  <si>
    <t xml:space="preserve"> Izglītības iestādes pārbūves darbu veikšana, tajā skaitā iekšējo inženiertehnisko komunikāciju atjaunošana, mācību kabinetu, ēdināšanas bloku un koplietošanas telpu modernizācija, kā arī āra teritorijas labiekārtošana.</t>
  </si>
  <si>
    <t>Valmieras 5. vidusskola kā uzņemošā skola par pamatskolu reorganizētās Strenču, Naukšēnu un Mazsalacas vidusskolas skolēniem</t>
  </si>
  <si>
    <t>Būvprojekts izstrādāts āra teritorijas labiekārtojumam, tsk. sporta laukumam. Iekštelpās veikta tehniskā apsekošana.</t>
  </si>
  <si>
    <t xml:space="preserve">Gājēju ietve, veloceļš, apgaismojums Valmieras pagastā  A3 autoceļš posmā no pagrieziena uz Avotiem līdz:
1) pagriezienam uz Pilātiem (~1,4 km)
2) perspektīvā - līdz Rūpniekiem (+2,8 km).   </t>
  </si>
  <si>
    <t>Skolēni, pa šiem ceļa posmiem ar kājām un velo dodas uz Valmieras Viestura vidusskolu uc izglītības iestādēm Valmieras pilsētā; augsta satiksmes intensitāte (ir veikts mērījums; 10.12.-17.12.2018. periodā virzienā no Valkas uz Valmieru 9407 transp/vienības,  no Valmieras 9722)</t>
  </si>
  <si>
    <t>Gājēju/ velo ceļa/ apgaismojuma infrastruktūras izbūve</t>
  </si>
  <si>
    <t>Sakārtota droša infrastruktūra un nodrošināta droša izglītības iestāžu ekosistēma Valmieras novadā. Sakārtotā infrastruktūra 6,7 km</t>
  </si>
  <si>
    <t>Tiek ievērtēts transporta tematiskajā plānojumā “Par Valmieras novada Pilātu un Valmiermuižas ciemu transporta infrastruktūras attīstības tematiskā plānojuma izstrādes uzsākšanu”, ierosināts iestrādāt Valmieras novada teritorijas plānojumā.</t>
  </si>
  <si>
    <t xml:space="preserve">Gājēju ietve, veloceļš, apgaismojums Valmieras pagastā  ceļš P17 no rotācijas apļa līdz:
1) pagriezienam uz Vanagu ielu;
2) turpinājumā perspektīvā arī līdz Poķiem </t>
  </si>
  <si>
    <t>Skolēni, kas dodas uz Valmieras Viestura vidusskolu uc izglītības iestādēm Valmieras pilsētā; augsta satiksmes intensitāte (ir veikts mērījums; rotācijas aplis-P17 Valmiera; 07.01.-14.01.2019. periodā virzienā no aplis uz Valmieru 10725 transp/vienības, ārā no Valmieras 10037)</t>
  </si>
  <si>
    <t>Gājēju/ velo ceļš</t>
  </si>
  <si>
    <t>0,75 km + 1,8 km</t>
  </si>
  <si>
    <t>Rūjienas vidusskolas infrastruktūras pilnveidošana</t>
  </si>
  <si>
    <t>Reorganizētās Strenču, Naukšēnu un Mazsalacas vidusskolas atstāj būtisku ietekmi uz izglītības pakalpojuma pieprasījumu Rūjienas pilsētā. Lai uzlabotu un nodrošinātu kvalitatīvu mācību vidi, esošajai ēkai nepieciešams telpu pārbūves projekts.</t>
  </si>
  <si>
    <t xml:space="preserve"> Izglītības iestādes telpu pārbūves darbu veikšana, tajā skaitā iekšējo inženiertehnisko komunikāciju izveidošana un atjaunošana, mācību kabinetu un koplietošanas telpu modernizācija, kā arī teritorijas labiekārtošana.</t>
  </si>
  <si>
    <t>Pilnveidota un modernizēta mācību telpu vide, nodrošināts kvalitatīvs mācību procrss vairāk kā 400 skoilēniem.</t>
  </si>
  <si>
    <t>Projektēšanas uzdevuma sagatavošana</t>
  </si>
  <si>
    <t xml:space="preserve">Valmieras PII
“Buratino” pārbūve un paplašināšana
</t>
  </si>
  <si>
    <t>Pirmskolas izglītības iestādēs Valmieras pilsētā ir 114 bērnu rinda. Esošajā ēkā visiem bērniem telpas nav iespējams nodrošināt, tāpēc šobrīd bērnudārza grupiņas ir izvietotas divās citās izglītības iestādēs. Sakarā ar industriālā parka attīstību Valmieras pilsētā, paralēli tiek attīstīts arī dzīvojamais fonds, kas attiecīgi palielina pieprasījumu pēc vietu skaita pirmskolas izglītības iestādēs, it īpaši PII "Buratino".</t>
  </si>
  <si>
    <t xml:space="preserve">Pirmsskolas izglītības
iestādes “Buratino”  piebūves būvniecība, esošās ēkas pārbūve </t>
  </si>
  <si>
    <t>Veikta pirmsskolas izglītības
iestādes “Buratino” pārbūve. Infrastruktūra sakārtota 257 audzēkņiem. Audzēkņi, kuri izvietoti pagaidu pielāgotās telpās Valmieras sākumskolā, iegūst atbilstošas telpas PII.</t>
  </si>
  <si>
    <t>PII “Burtiņš”
paplašināšana</t>
  </si>
  <si>
    <t xml:space="preserve">Valmieras novada Valmiermuižas teritorijas PII "Burtiņš" ir 26 bērnu rinda. Sakarā ar dzīvojamā fonda attīstības tendencēm, Valmiermuižas teritorija šobrīd intensīvi attīstās, ievērojami pieaug jauno ģimeņu skaits. Šajā teritorijā plānots attīstīt dzīvojamo fondu, paredzot daudzdzīvokļu māju būvniecību, kas attiecīgi palielinās pieprasījumu uz PII "Burtiņš". </t>
  </si>
  <si>
    <t>PII "Burtiņš piebūves būvniecība, labiekārtota teritorija</t>
  </si>
  <si>
    <t>Izbūvēta PII "Burtiņš" piebūve, labiekārtota teritorija. Infrastruktūru izmanto vairāk kā 200 audzēkņi. Kvalitatīva profesionālās ievirzes apguvei atbilstoša infrastruktūra paredzēta arī kā būtisks ekosistēmas nodrošinājums Valmieras novada izglītības iestādēm.</t>
  </si>
  <si>
    <t>Pabeigts būvprojekts</t>
  </si>
  <si>
    <t xml:space="preserve">Valmieras mūzikas
skolas
paplašināšana
</t>
  </si>
  <si>
    <t>Nodrošinātas telpas Valmieras mūzikas skolas izglītības procesa nodrošināšanai</t>
  </si>
  <si>
    <t xml:space="preserve">
Paplašināta Valmieras mūzikas
skola, atjaunojot un pārbūvējot
skolas teritorijā esošo veco
viesnīcas ēku par mēģinājumu
un koncertu norises vietu
</t>
  </si>
  <si>
    <t xml:space="preserve">
Paplašināta Valmieras mūzikas
skola, atjaunojot un pārbūvējot
skolas teritorijā esošo veco
viesnīcas ēku par mēģinājumu
un koncertu norises vietu
Infrastruktūru izmanto vismaz 270 skolas audzēkņi.</t>
  </si>
  <si>
    <t>Izstrādāts Būvprojekts.</t>
  </si>
  <si>
    <t>Valmieras novada izglītības iestāžu Āra Sporta infrastruktūras sakārtošana.</t>
  </si>
  <si>
    <t>Valmieras novada izglītības iestāžu Āra Sporta infrastruktūru šobrīd nav iespējams izmantot pilnvērtīgam mācību procesam.</t>
  </si>
  <si>
    <t xml:space="preserve">Valmieras novada izglītības iestāžu Āra Sporta infrastruktūras sakārtošana </t>
  </si>
  <si>
    <t>Atbilstoši tipveida Sporta laukumu būvprojektiem, sakārtota āra Sporta infrastruktūra 13 izglītības iestādēs</t>
  </si>
  <si>
    <t>Izstrādāts Būvprojekts Tipveida sporta laukumam</t>
  </si>
  <si>
    <t>Valmieras Pārgaujas Valsts ģimnāzijas infrastruktūras pilnveidošana</t>
  </si>
  <si>
    <t xml:space="preserve">Ģimnāzijas sporta infrastruktūras uzlabošana. Bijušā peldbaseina rekonstrukcija - pielāgojot Sporta nodarbību vajadzībām. Esošās sporta zāles renovācija </t>
  </si>
  <si>
    <t>VPVĢ sporta infrastruktūras sakārtošana</t>
  </si>
  <si>
    <t>Uzlabota esošās sporta zāles infrastruktūra, pārbūvēts esošais peldbaseins</t>
  </si>
  <si>
    <t>P17 no pansionāta "Rūja" līdz Rūjienas Stacijas ielas krustojumam pie Rūjienas robežas ar Ķoņu pag.</t>
  </si>
  <si>
    <t>Skolēni, kas dodas uz Rūjienas vidusskolu</t>
  </si>
  <si>
    <t>2,2 km</t>
  </si>
  <si>
    <t>Strenčos: Pulkveža Brieža iela no Beverīnas ielas līdz krustojumam ar Gaujas ielu. Kadastra Nr.94170011211</t>
  </si>
  <si>
    <t>Pa šo ielu Strenču Mūzikas skolas bērni dodas uz skolu. Ceļš tiek arī izmantots kā apvedceļš, brauc bieži kravas mašīnas. Skolēnu drošība ļoti būtiska.</t>
  </si>
  <si>
    <t>0,72 km</t>
  </si>
  <si>
    <t xml:space="preserve">Kocēnu PII "Auseklītis”
teritorijas labiekārtošana,
</t>
  </si>
  <si>
    <t xml:space="preserve">Pirmsskolas pakalpojuma kvalitātes uzlabošana - izglītojošas un fizisko aktivtāšu nodrošinošas vides izveide. </t>
  </si>
  <si>
    <t xml:space="preserve">PII “Auseklītis” Kocēnos, Kalna
ielā 2 āra teritorijas labiekārtošana 9 kārtās, virtuves
bloka remonts.  </t>
  </si>
  <si>
    <t xml:space="preserve">Sakārtota āra aktivitāšu  infrastruktūra pilnvērtīgam pakalojumam </t>
  </si>
  <si>
    <t>Izstrādāts Būvprojekts</t>
  </si>
  <si>
    <t xml:space="preserve"> Sakārtota un uzturēta valsts  ceļu infrastruktūra, nodrošināta izbraucama un droši izmantojams ceļu tehnsiskais stāvoklis. Īpaši ziemas periodā nodrošināta ceļu tīrīšana. </t>
  </si>
  <si>
    <t>Pašvaldības nodrošinātajos skolēnu regulārajos pārvadājumu maršrutos Ziemas periodā vairākkārt skolēnu nogādāšana skolā nav iespējama dēļ neuzturētiem Valsts autoceļiem. Autobusi ieslīd grāvjos, nav izbraucami, jo smagās automašīnas nosprostojušas ceļu dēļ nespējas izbraukt, notikušas sadursmes, jo nav iespējams samainīties u.c. Ceļu kvalitāte un valsts ceļu tehniskais stāvoklis.</t>
  </si>
  <si>
    <t>Valsts ceļu uzturēšanai un rekonstrukcijai nepieciešamais finansējums un regulāra uzraudzība, lai nodrošinātu regulaŗos skolēnu pārvadājumus</t>
  </si>
  <si>
    <t>Būvniecības dokumentu izstrāde nav nepieciešama</t>
  </si>
  <si>
    <t>Burtnieku pagasts pašvaldības autoceļš “Ģinēni – Pidriķis”, 3,8km, kadastrs: 96480150019.</t>
  </si>
  <si>
    <t>Sakārtota ceļa infrastruktūras tehniskā kvalitāte</t>
  </si>
  <si>
    <t>Uzlabots ceļa segums, remonts tiltam pār Ēķinupi.</t>
  </si>
  <si>
    <t>3,8 km, tilts 84 m2</t>
  </si>
  <si>
    <t>Tiltam 80 000 euro</t>
  </si>
  <si>
    <t>Izmanto skolēnu pārvadājumiem uz Burtnieku Ausekļa pamatskolu</t>
  </si>
  <si>
    <t xml:space="preserve">Matīšu pagasts, pašvaldības autoceļš “Dzintari – Līči”, kadastrs: 96700030129
</t>
  </si>
  <si>
    <t>Uzlabots ceļa segums</t>
  </si>
  <si>
    <t>1,94 km</t>
  </si>
  <si>
    <t>Izmanto skolēnu pārvadājumiem uz Matīšu pamatskolu</t>
  </si>
  <si>
    <t>V182 (Cempi-Brenguļi-Trikāta-Vijciems; no P25-Trikātai), kadastrs 94840040115</t>
  </si>
  <si>
    <t>Divkārtu virsmas apstrāde</t>
  </si>
  <si>
    <t xml:space="preserve"> 7 km</t>
  </si>
  <si>
    <t>Izmanto skolēnu pārvadājumiem uz Strenču pamatskolu</t>
  </si>
  <si>
    <t>V182 (Cempi-Brenguļi-Trikāta-Vijciems; no P25-Trikātai)</t>
  </si>
  <si>
    <t>Kvalitatīva grants seguma (dilumkārtas) atjaunošana no 0,00 līdz 6,00 km</t>
  </si>
  <si>
    <t>6 km</t>
  </si>
  <si>
    <t>Izmanto skolēnu pārvadājumiem uz Trikātas pamatskolu</t>
  </si>
  <si>
    <t>Kvalitatīva grants seguma (dilumkārtas) atjaunošana no 6,42 līdz 15,72 km</t>
  </si>
  <si>
    <t>9,3 km</t>
  </si>
  <si>
    <t>Valsts Autoceļs</t>
  </si>
  <si>
    <t>V164 Igaunijas pierobeža - Mazsalaca - Vilzēni - Dikļi, ceļa posmam Mazsalaca - Vilzēni</t>
  </si>
  <si>
    <t xml:space="preserve">Asfaltbetona segums </t>
  </si>
  <si>
    <t>8 km</t>
  </si>
  <si>
    <t>Valsts Autoceļš</t>
  </si>
  <si>
    <t>Izmanto skolēnu pārvadājumiem uz Mazsalacas vidusskolu</t>
  </si>
  <si>
    <t>Evija Nagle, evija.nagle@valmierasnovads.lv, tālr. 26141026</t>
  </si>
  <si>
    <t>V179 no Naukšēnu centra līdz P17, kadastrs 96720060356</t>
  </si>
  <si>
    <t>Asfaltbetona segums</t>
  </si>
  <si>
    <t>5,4 km</t>
  </si>
  <si>
    <t>Izmanto skolēnu pārvadājumiem uz Naukšēnu vidusskolu</t>
  </si>
  <si>
    <t>V180 Naukšēni - Piksāri - Veckārķi</t>
  </si>
  <si>
    <t>Kvalitatīva grants seguma (dilumkārtas) atjaunošana no 1,02- 4,37 km</t>
  </si>
  <si>
    <t>3,35 km</t>
  </si>
  <si>
    <t>Pašvaldības autoceļš "Ērmuižu ceļš"</t>
  </si>
  <si>
    <t>Kvalitatīva grants seguma (dilumkārtas) atjaunošana no 0,0 km līdz 1,78 km</t>
  </si>
  <si>
    <t>1,78 km</t>
  </si>
  <si>
    <t>Būvdarbu izmaksu tāme</t>
  </si>
  <si>
    <t>Pašvaldības ceļš "Rūnas ceļš"</t>
  </si>
  <si>
    <t>Kvalitatīva grants seguma (dilumkārtas) atjaunošana no 0,0 līdz 1,42 km</t>
  </si>
  <si>
    <t>1,42 km</t>
  </si>
  <si>
    <t>Pašvaldības ceļš "Ķire- Alēni"</t>
  </si>
  <si>
    <t>Kvalitatīva grants seguma (dilumkārtas) atjaunošana no 0,0 līdz 1,2 km</t>
  </si>
  <si>
    <t>1,2 km</t>
  </si>
  <si>
    <t>V211 Brenguļi- Brenguļu stacija</t>
  </si>
  <si>
    <t>Divkārtu virsmas apstrāde vai asfaltbetona segums no 0,0 līdz 0,75 km</t>
  </si>
  <si>
    <t>0,75 km</t>
  </si>
  <si>
    <t>V233 Slāži-Trikāta-Miega</t>
  </si>
  <si>
    <t>Kvalitatīva grants seguma (dilumkārtas) atjaunošana no 11,4 līdz 17,2 km</t>
  </si>
  <si>
    <t>5,8 km</t>
  </si>
  <si>
    <t>Izmanto skolēnu pārvadājumiem uz J.Endzelīna Kauguru pamatskolu</t>
  </si>
  <si>
    <t>V183 Rauna-Mārsnēni-Ķerves</t>
  </si>
  <si>
    <t>Kvalitatīva grants seguma (dilumkārtas) atjaunošana no 17,89 līdz 19,99 km</t>
  </si>
  <si>
    <t>2,1 km</t>
  </si>
  <si>
    <t>V112 Rencēni - Rencēnmuiža - Daksti</t>
  </si>
  <si>
    <t>Divkārtu virsmas apstrāde vismaz posmam Ķemere- Rencēni</t>
  </si>
  <si>
    <t>9 km</t>
  </si>
  <si>
    <t>Izmanto skolēnu pārvadājumiem uz Rencēnu pamatskolu</t>
  </si>
  <si>
    <t>Autoceļš A3 Inčukalns-Valmiera-Igaunijas robeža, sākot no Rubenes pieturas līdz pagriezienam uz Vaidavu</t>
  </si>
  <si>
    <t>0,76 km</t>
  </si>
  <si>
    <t>Valsts Autoceļš/ Pašvaldības nepieciešamība. nepieciešams izstrādāt tehnisko dokumentāciju un pabeigt būvdarbus.</t>
  </si>
  <si>
    <t>Nozīmīgs Valsts ceļa posms</t>
  </si>
  <si>
    <t>Evija Nagle, evija.nagle@valmierasnovads.lv, tālr. 26141036</t>
  </si>
  <si>
    <t xml:space="preserve">Autoceļš V-213 Valmiera-Mujāni posmā no Brandeļiem līdz pagriezienam Kocēnu estrāde. </t>
  </si>
  <si>
    <t>Skolēni, kas dodas uz Kocēnu pamatskolu.</t>
  </si>
  <si>
    <t>Gājēju/ velo ceļš, apgaismojums</t>
  </si>
  <si>
    <t>1,56 km</t>
  </si>
  <si>
    <t>Valsts autoceļš. Pašvaldības nepieciešamība izbūvēt gājēju ietvi, veloceļu</t>
  </si>
  <si>
    <t>Matīšos P16 Valmieras iela / Mazsalacas iela no Baznīcas ielas līdz 
V165 Matīši - Braslava</t>
  </si>
  <si>
    <t>Skolēni, kas dodas uz Matīšu pamatskolu</t>
  </si>
  <si>
    <t>0,93 km</t>
  </si>
  <si>
    <t>Matīšos P16 Valmieras iela no Valmieras iela 13 līdz pašvaldības autoceļam
Graudiņi - Pučurga - Matīši</t>
  </si>
  <si>
    <t>0,06 km</t>
  </si>
  <si>
    <t>Nepieciešams Būvprojekts</t>
  </si>
  <si>
    <t xml:space="preserve">V233  "Depo" ar kadastra nr. 94840030384  līdz V262 "Gaismaskalns" ar kadastra nr.94840030156,
</t>
  </si>
  <si>
    <t>Skolēni, kas dodas uz Trikātas pamatskolu</t>
  </si>
  <si>
    <t>1 km</t>
  </si>
  <si>
    <t>Naukšēnos P22 Valka - Rūjiena no tilta pār Rūju līdz  V180 vietai, kur sākas ietve</t>
  </si>
  <si>
    <r>
      <t xml:space="preserve">Skolēni, kas dodas uz par pamatskolu reorganizēto Naukšēnu vidusskolu </t>
    </r>
    <r>
      <rPr>
        <sz val="12"/>
        <color rgb="FFFF0000"/>
        <rFont val="Calibri"/>
        <family val="2"/>
        <charset val="186"/>
        <scheme val="minor"/>
      </rPr>
      <t xml:space="preserve"> </t>
    </r>
  </si>
  <si>
    <t>0,13 km</t>
  </si>
  <si>
    <t>P22 no "Liepkalniem" līdz Skudrītes kapiem</t>
  </si>
  <si>
    <t>0,27 km</t>
  </si>
  <si>
    <t>Nepieciešams būvprojekts</t>
  </si>
  <si>
    <t>Oleri līdz Baltmuižām</t>
  </si>
  <si>
    <t>Sliktais posms</t>
  </si>
  <si>
    <t>8.31 km</t>
  </si>
  <si>
    <t>Posms Jaunklidzis – Vadži (V241)</t>
  </si>
  <si>
    <t>Skolēni, kas dodas uz Strenču pamatskolu vai Trikātas pamatskolu, Valmieras 2. vidusskola</t>
  </si>
  <si>
    <t>3.55  km</t>
  </si>
  <si>
    <t>Vadži līdz ceļam P25 (V240)</t>
  </si>
  <si>
    <t>Skolēni, kas dodas uz Strenču pamatskolu vai Trikātas pamatskolu  Valmieras 2. vidusskola</t>
  </si>
  <si>
    <t>5.23 km</t>
  </si>
  <si>
    <t>Jaunvāle – Mārsnēnmuiža (V233)</t>
  </si>
  <si>
    <t>Skolēni, kas dodas uzTrikātas pamatskolu, Valmieras vidusskolām</t>
  </si>
  <si>
    <t>1.43 km</t>
  </si>
  <si>
    <t>Daksti – Ēvele, principā visi grants ceļi prasās pēc nopietnas regulāras ikdienas uzturēšanas.</t>
  </si>
  <si>
    <t>Skolēni, kas dodas uz  Rencēnu pamatskolu vai Valmieras vidusskolām</t>
  </si>
  <si>
    <t>9.15 km</t>
  </si>
  <si>
    <t>Kopumā pašvaldība pieteikusi 3 projektus par kopējo finansējumu 1 400 000 euro apmērā. Viens no pašvaldības pieteiktajiem projektiem (2.prioritāte) vērsts uz PII attīstību, līdz ar to atbalstāmi būtu 1. un 3. prioritātes projekti, kas kopumā sastāda 1 050 000 euro lielas investīcijas. Papildus pašvaldība kā aktuālus SM pieteikusi 3 v/a vai to posmus, vienlaikus būtu jāprecizē to prioritārā secība, tādēļ tie šeit nav pievienoti.</t>
  </si>
  <si>
    <t>Varakļānu novada pašvaldība</t>
  </si>
  <si>
    <t>Skolas energoefektivitātes paaugstināšanas pasākumi Jaunatnes ielā 2, Varakļānos</t>
  </si>
  <si>
    <t>Varakļānu vidusskola ir vienīgā vispārizglītojošā skola novadā, ēka būvēta 1957.gadā. Skolas jumta rekonstrukcija un logu nomaiņa veikta 2001.gadā. Pašlaik esošajiem logiem energoefektivitātes vērtība ir ļoti zema, daļa skolas telpu neatbilst mikroklimata prasībām. Ventilācijas sistēmu un apkures sistēmu pārbūve sekmēs efektīvu gaisa apmaiņas procesu un uzlabos iekštelpu gaisa kvalitāti, uzlabojot  skolēnu veselību, mazinot nogurumu un darbspēju samazināšanos.</t>
  </si>
  <si>
    <t>Logu nomaiņa, ventilācijas sistēmu pārbūve, apkures sistēmas nomaiņa</t>
  </si>
  <si>
    <t>Veikta logu nomaiņa uz energoefektīvākiem logiem. Pārbūvēta siltumapgādes un  ventilācijas sistēmā visā objektā.</t>
  </si>
  <si>
    <t>Veikts energoaudits, tiek monitorēta telpu gaisa kvalitāte, izstrādāts projektēšanas uzdevums.</t>
  </si>
  <si>
    <t>varaklani@varaklani.lv, 64860840</t>
  </si>
  <si>
    <t>Pirmsskolas izglītības iestādes "Sprīdītis" apkures un ventilācijas sistēmu pārbūve Rēzeknes  ielā 2, Varakļānos</t>
  </si>
  <si>
    <t>Varakļānu novada pašvaldības pirmsskolas izglītības iestāde "Sprīdītis" ir vienīgais bērnudārzs novadā. Ēka būvēta 1983.gadā. 2010.gadā ar klimata pārmaiņu finanšu instrumentu atbalstu tika īstenoti ēkas energoefektivitātes pasākumi, ēku nosiltinot. Ventilācijas sistēmu  un apkures sistēmu pārbūve sekmēs efektīvu gaisa apmaiņas procesu un uzlabos iekštelpu gaisa kvalitāti, uzlabojot bērnu veselību, mazinot nogurumu un darbspēju samazināšanos.</t>
  </si>
  <si>
    <t>Ventilācijas sistēmu pārbūve, apkures sistēmas nomaiņa</t>
  </si>
  <si>
    <t>Pārbūvēta siltumapgādes un  ventilācijas sistēmā visā objektā.</t>
  </si>
  <si>
    <t>Autobusa iegāde skolēnu pārvadājumiem Varakļānu novadā</t>
  </si>
  <si>
    <t>Pašvaldība skolēnu pārvadājumiem izmantojusi Latvijas- Šveices sadarbības programmas ietvaros iegūto autobusu, tomēr ņemot vērā to nolietojumu, nepieciešamas jaunas transporta alternatīvas, lai nodrošinātu izglītības pieejamību novada un apkārtējo teritoriju iedzīvotājiem.</t>
  </si>
  <si>
    <t>Vietu skaits - 19</t>
  </si>
  <si>
    <t xml:space="preserve"> - </t>
  </si>
  <si>
    <t>Kopumā pašvaldība pieteikusi 6 projektus par kopējo finansējumu 5 370 000 euro. 3 milj. euro ietvarā atbalsts varētu tikt sniegts pašvaldības pirmajām piecām prioritātēm, kas finansiāli sastāda 2 370 000 euro investīcijas. Vienlaikus "atlikums" varētu būt izmantojams, lai daļēji īstenotu arī pēdējo pašvaldības norādīto projektu, jo kā noprotams pēc apraksta, šī vajadzība ir identificēta vairākās izglītības iestādēs. SM sarakstā pašvaldības sniegtie dati neparādās.</t>
  </si>
  <si>
    <t>Ventspils valstspilsētas pašvaldība</t>
  </si>
  <si>
    <r>
      <rPr>
        <u/>
        <sz val="12"/>
        <color theme="1"/>
        <rFont val="Calibri"/>
        <family val="2"/>
        <charset val="186"/>
        <scheme val="minor"/>
      </rPr>
      <t xml:space="preserve">Drošas vides nodrošināšana izglītības iestādēs </t>
    </r>
    <r>
      <rPr>
        <sz val="12"/>
        <color theme="1"/>
        <rFont val="Calibri"/>
        <family val="2"/>
        <charset val="186"/>
        <scheme val="minor"/>
      </rPr>
      <t>- Video novērošanas sistēmu uzstādīšana pašvaldības skolās</t>
    </r>
  </si>
  <si>
    <t>Nepieciešams uzlabot skolu izglītojamo un personāla drošību, kā arī automatizēt un digitalizēt skolu uzraudzības procesus</t>
  </si>
  <si>
    <t>Video novērošanas sistēmu uzstādīšana  skolu koplietošanas telpās, kā arī pie ieejām un pieguļojošā teritorijā.</t>
  </si>
  <si>
    <t>Drošības līmeņa paaugstināšana izglītības iestādēs un uzlabota  uzraudzības veiktspēja un reaģētspēja</t>
  </si>
  <si>
    <t>04.12.2023 uzsākta būvniecības ieceres dokumentācijas izstrāde . Būvniecības ieceru izstrādes termiņš ir 04.04.2024.</t>
  </si>
  <si>
    <t>O.Tērvids, 
oskars.tervids@ventspils.lv 
tālr. 63601223</t>
  </si>
  <si>
    <r>
      <rPr>
        <u/>
        <sz val="12"/>
        <color theme="1"/>
        <rFont val="Calibri"/>
        <family val="2"/>
        <charset val="186"/>
        <scheme val="minor"/>
      </rPr>
      <t xml:space="preserve">Drošas vides nodrošināšana izglītības iestādē </t>
    </r>
    <r>
      <rPr>
        <sz val="12"/>
        <color theme="1"/>
        <rFont val="Calibri"/>
        <family val="2"/>
        <charset val="186"/>
        <scheme val="minor"/>
      </rPr>
      <t xml:space="preserve"> - Ugunsdrošo durvju uzstādīšana Ventspils 2.vidusskolā un Ventspils 4.vidusskolā, nodrošinot skou atbilstību  būvju ugunsdrošības noteikumiem</t>
    </r>
  </si>
  <si>
    <t>Esošā skolu infrastruktūra neatbilst spēkā esošo normatīvo aktu prasībām</t>
  </si>
  <si>
    <t>Ugunsdrošo durvju uzstādīšana skolā atbilstoši ugunsdrošības normatīvo aktu prasībām</t>
  </si>
  <si>
    <t>Mācību iestāžu infrastruktūras uzlabošana, nodrošinot kvalitatīvu izglītību veselībai drošos apstākļos un izglītības pakalpojumu pieejamības nepārtrauktību.</t>
  </si>
  <si>
    <t>Ventspils 2. vidusskolai ir izstrādāts  un 26.07.2022  akceptēts būvprojekts BIS-BL-428812-9915. 
Ventspils 4.vidusskolai būvniecības ieceres izstrāde nav uzsākta.</t>
  </si>
  <si>
    <r>
      <rPr>
        <u/>
        <sz val="12"/>
        <color theme="1"/>
        <rFont val="Calibri"/>
        <family val="2"/>
        <charset val="186"/>
        <scheme val="minor"/>
      </rPr>
      <t>Drošas vides nodrošināšana izglītības iestādēs</t>
    </r>
    <r>
      <rPr>
        <sz val="12"/>
        <color theme="1"/>
        <rFont val="Calibri"/>
        <family val="2"/>
        <charset val="186"/>
        <scheme val="minor"/>
      </rPr>
      <t xml:space="preserve">  - Ugunsgrēka balss izziņošanas sistēmas (BAS) izbūve izglītības iestādēs</t>
    </r>
  </si>
  <si>
    <t>Esošā skolu infrastruktūra neatbilst spēkā esošo normatīvu prasībām</t>
  </si>
  <si>
    <t>Ugunsgrēka balss izziņošanas sistēmas (BAS) izbūve Ventspils 4.vidusskolā un  Ventspils 3.pamatskolā</t>
  </si>
  <si>
    <t>Būvniecības ieceres izstrāde nav uzsākta</t>
  </si>
  <si>
    <t>O.Tērvids, 
oskars.tervids@ventspils.lv 
tālr. 63601224</t>
  </si>
  <si>
    <t>STEM mācību priekšmetu mācību kabinetu modernizācija izglītības iestādēs</t>
  </si>
  <si>
    <r>
      <t>Esošie skolu STEM mācību kabineti neatbilst MK noteikumos Nr. 610 ''</t>
    </r>
    <r>
      <rPr>
        <i/>
        <sz val="12"/>
        <color theme="1"/>
        <rFont val="Calibri"/>
        <family val="2"/>
        <charset val="186"/>
        <scheme val="minor"/>
      </rPr>
      <t>Higiēnas prasības izglītības iestādēm, kas īsteno vispārējās pamatizglītības, vispārējās vidējās izglītības, profesionālās pamatizglītības, arodizglītības vai profesionālās vidējās izglītības programmas</t>
    </r>
    <r>
      <rPr>
        <sz val="12"/>
        <color theme="1"/>
        <rFont val="Calibri"/>
        <family val="2"/>
        <charset val="186"/>
        <scheme val="minor"/>
      </rPr>
      <t xml:space="preserve">" izvirzītajām prasībām, jo izglītības iestādēs nav izbūvēta mehāniskā pieplūdes un vilkmes ventilācija mācību telpās, kur veic laboratoriskos darbus ar ķīmiskām vielām, kā arī esošais  ķīmijas, fizikas un dabaszinību klašu  iekārtojums nenodrošina minimālo nepieciešamo platību uz vienu izglītojamo (2,4m2).  </t>
    </r>
  </si>
  <si>
    <t xml:space="preserve">Ķīmijas, bioloģijas un fizikas mācību kabinetu un laboratoriju pārbūve Ventspils 2.vidusskolā un Ventspils 4.vidusskolā, t.sk. inženierkomunikāciju (EL, UK un vājstāvas tīklu) pārbūve, mehāniskās pieplūdes un vilkmes ventilācijas izbūve, mēbeļu un aprīkojuma nomaiņa un kosmētiskais remonts.
 </t>
  </si>
  <si>
    <t>Modernizēta mācību vide un veicināta izglītības iestāžu konkurētspēja</t>
  </si>
  <si>
    <t>2022. g. AGP projekts:
Izglītības pakalpojumu kvalitātes un pieejamības uzlabošana Ventspilī</t>
  </si>
  <si>
    <t>Projekta rezultātā izveidota moderna mācību vide jauniešu iesaistei un STEM izglītības pieejamības paaugstināšanai, lai nodrošinātu kompetenču pieejā balstītu mūsdienīgu mācību metodikas izmantošanu izglītībā un paaugstinātu izglītības kvalitāti.
Projekta ietvaros plānots veikt mēbeļu un aprīkojuma iegādi Zinātnes un inovāciju centra apmācību telpām, prototipēšanas laboratorijai un multifunkcionālajai konferenču zālei.</t>
  </si>
  <si>
    <t>Ārējo norobežojošo konstrukciju (logu, ārdurvju) nomaiņa Ventspils Valsts 1.ģimnāzijā</t>
  </si>
  <si>
    <t>Esošie skolas koka logi un ārdurvis ir sliktā tehniskā stāvoklī un nepilda savas funkcijas (logu rāmji ir iztrupējuši, nav blīvi aizverami, tāpēc caur logiem iekļūst ūdens un telpās ir grūti uzturēt optimālu temperatūru)</t>
  </si>
  <si>
    <t>Projekta ietvaros Ventspils Valsts 1.ģimnāzijas vēsturiskajai ēkai, Kuldīgas ielā 1, Ventspilī, ir plānota 147 koka logu un 4 koka ārdurvju nomaiņa pret kvalitatīviem un energoefektīviem koka konstrukcijas logiem un ārdurvīm, vienlaicīgi  uzlabojot mācību un darba vidi skolēniem un darbiniekiem, kā arī nodrošinot ēkas kultūras pieminekļa statusam atbilstošu vizuālo veidolu.</t>
  </si>
  <si>
    <t>Mācību iestāžu infrastruktūras uzlabošana, nodrošinot atbilstošu ēkas tehnisko stāvokli un optimālu skolas telpu mikroklimatu.</t>
  </si>
  <si>
    <t>24.08.2021 akceptēts būvprojekts Nr. BIS-BV-404681-6823.</t>
  </si>
  <si>
    <t>Izglītības iestāžu ēku koplietošanas telpu remonts</t>
  </si>
  <si>
    <t>Nepieciešams uzlabot izglītības iestāžu koplietošanas telpu tehnisko stāvokli</t>
  </si>
  <si>
    <t>Izglītības iestāžu kāpņu, kāpņu laukumu, gaiteņu, sanitāro mezglu, garderobju, ēdamzāļu, vējtveru, u.c. telpu atjaunošana</t>
  </si>
  <si>
    <t>Ventspils novada pašvaldība</t>
  </si>
  <si>
    <t>Sporta stadiona pārbūve un atjaunošana Ugālē</t>
  </si>
  <si>
    <t>Mācību procesa nodrošināšanai</t>
  </si>
  <si>
    <t>Nodrošināta sporta un brīvā laika
pavadīšanas infrastruktūra skolēnu,  iedzīvotāju
veselīga dzīvesveida veicināšanai. Rezultātā pārbūvēts sporta stadions Ugāles pagastā.</t>
  </si>
  <si>
    <t>Pārbūvēts sporta stadions pie Ugāles vsk., atbilstoši mūsdienu prasībām</t>
  </si>
  <si>
    <t>Ir izstādāts būvprojekts</t>
  </si>
  <si>
    <t>Ugāles vidusskolas ēku un būvju kompleksa
atjaunošana</t>
  </si>
  <si>
    <t>Kvalitatīvas vidējās izglītības pieejamības nodrošināšana Ugāles vsk.</t>
  </si>
  <si>
    <t xml:space="preserve">Kvalitatīvas vidējās izglītības pieejamības nodrošināšana Ugāles pagastā, veicot
ieguldījumus skolas infrastruktūrā. </t>
  </si>
  <si>
    <t>Rezultātā atjaunots Ugāles vidusskolas ēku un būvju komplekss, paaugstinot ēku energoefektivitāti</t>
  </si>
  <si>
    <r>
      <t>2021.g. Covid aizņēmumi:
Pašvaldības autoceļa Va - 45 “</t>
    </r>
    <r>
      <rPr>
        <b/>
        <sz val="12"/>
        <color theme="1"/>
        <rFont val="Calibri"/>
        <family val="2"/>
        <charset val="186"/>
        <scheme val="minor"/>
      </rPr>
      <t>Skolas iela</t>
    </r>
    <r>
      <rPr>
        <sz val="12"/>
        <color theme="1"/>
        <rFont val="Calibri"/>
        <family val="2"/>
        <charset val="186"/>
        <scheme val="minor"/>
      </rPr>
      <t xml:space="preserve">” brauktuves virsmas atjaunošana un Va – 80 “Skolas ēdnīcas ceļš” brauktuves pagarināšana Ventavā, Vārves pagastā, Ventspils novadā
</t>
    </r>
  </si>
  <si>
    <t xml:space="preserve">
149969</t>
  </si>
  <si>
    <r>
      <t xml:space="preserve">Ungāles vidusskola atrodas </t>
    </r>
    <r>
      <rPr>
        <b/>
        <sz val="12"/>
        <rFont val="Calibri"/>
        <family val="2"/>
        <charset val="186"/>
        <scheme val="minor"/>
      </rPr>
      <t>Skolas ielā</t>
    </r>
    <r>
      <rPr>
        <sz val="12"/>
        <rFont val="Calibri"/>
        <family val="2"/>
        <charset val="186"/>
        <scheme val="minor"/>
      </rPr>
      <t xml:space="preserve"> 5A, Ungāle, Ungāles pagasts, Ventspils nov.</t>
    </r>
  </si>
  <si>
    <t>Bezemisijas transporta līdzekļu iegāde pašvaldību f-ju īstenošanai</t>
  </si>
  <si>
    <t>Nodrošināt novada izglītojamajiem obligāto pamatizglītības apguvi</t>
  </si>
  <si>
    <t>Iegādāties divus autobusus skolēnu pārvadājumiem</t>
  </si>
  <si>
    <t>1 autobuss- 30 vietas</t>
  </si>
  <si>
    <t>Tiek izstrādāta tehniskā specifikācija</t>
  </si>
  <si>
    <t>Valsts autoceļa P123 posma pārbūve - skolēnu drošai mobilitātei</t>
  </si>
  <si>
    <t>Slēgta Zlēku pamatskola</t>
  </si>
  <si>
    <t>Valsta autoceļa P123 posma Ugāle - Zlēkas pārbūve</t>
  </si>
  <si>
    <t>0-25 km</t>
  </si>
  <si>
    <t xml:space="preserve">Valsts autoceļš </t>
  </si>
  <si>
    <t>Pēc Zlēku pamatskolas likvidācijas daļa skolēnu apmeklē Ugāles vidusskolu</t>
  </si>
  <si>
    <t>2021.g. Covid aizņēmumi:
Pašvaldības autoceļa Zl-29 “Vilnīši” no 0,00 līdz 0,70 km brauktuves seguma pārbūve Zlēku pagastā, Ventspils novadā</t>
  </si>
  <si>
    <t xml:space="preserve">
54012</t>
  </si>
  <si>
    <t>Valsts autoceļa  V1311 posma pārbūve - skolēnu drošai mobilitātei</t>
  </si>
  <si>
    <t>Slēgta Ances pamatskola</t>
  </si>
  <si>
    <t>Valsts autoceļa V1311 posma Ance - Virpe -Blāzma; asfalta vai divkārtu virsmas apstrāde</t>
  </si>
  <si>
    <t>0-21 km</t>
  </si>
  <si>
    <t xml:space="preserve">Pēc Ances pamatskolas likvidācijas daļa skolēnu (~20), pirmsskolas izglītojamie  mācās Puzes pamatskolā, tāpēc kursē pašvaldības skolēnu autobuss 2x dienā, maršrutā Ance- Puzes pagasts Blāzmas ciems- Ance. </t>
  </si>
  <si>
    <t>Valsts autoceļa P 77 posma pārbūve - skolēnu drošai mobilitātei</t>
  </si>
  <si>
    <t>Valsts autoceļa P77 posma Ance- Jorniņi - Pāce- Dundaga pārbūve.</t>
  </si>
  <si>
    <t>0- 21 km</t>
  </si>
  <si>
    <t xml:space="preserve">Pēc Ances pamatskolas likvidācijas daļa skolēnu (~15), mācās Dundagas vidusskolā, tāpēc kursē pašvaldības skolēnu autobuss 2x dienā, maršrutā: Ance- Dundaga- Ance. </t>
  </si>
  <si>
    <t>a/c V708 Subate-Kaldabruņa-Riteniškas km 0,00-10,44 (patreiz grants  , nepieciešams asfalts); a/c V822 Vilkupe-Bebrene km 13,84-21,48 (patreiz grants, nepieciešams asfalts)</t>
  </si>
  <si>
    <t xml:space="preserve">Dokumentācijas izstrāde: 50 000,00 euro (bez PVN 21%) Būvdarbu izmaksas: 1 500 000,00 (bez PVN 21%) Būvuzraudzības izmaksas: 3% no būvdarbu izmaksām  (45 000,00 (bez PVN 21%))  </t>
  </si>
  <si>
    <t xml:space="preserve">Visiem 5 objektiem dokumentācijas izstrāde: 60 000,00 euro (bez PVN 21%) Būvdarbu izmaksas: 300 000,00 (bez PVN 21%) Būvuzraudzības izmaksas: 3% no būvdarbu izmaksām  (9000,00 (bez PVN 21%))  </t>
  </si>
  <si>
    <t xml:space="preserve">300 000,00 (bez PVN 21%) (3 autobusi) </t>
  </si>
  <si>
    <t xml:space="preserve">Divu objektu dokumentācijas izstrāde: 100 000,00 euro (bez PVN 21%) Būvdarbu izmaksas: 2 600 000,00 (bez PVN 21%) Būvuzraudzības izmaksas: 3% no būvdarbu izmaksām  (78 000,00 (bez PVN 21%))  </t>
  </si>
  <si>
    <t xml:space="preserve">Dokumentācijas izstrāde: 9 999,00 euro (bez PVN 21%) Būvdarbu izmaksas: 300 000,00 (bez PVN 21%) Būvuzraudzības izmaksas: 3% no būvdarbu izmaksām  (9 000,00 (bez PVN 21%))  </t>
  </si>
  <si>
    <t xml:space="preserve"> Būvdarbu izmaksas: 1 500 000,00 (bez PVN 21%) Būvuzraudzības izmaksas: 3% no būvdarbu izmaksām  (45 000,00 (bez PVN 21%))  </t>
  </si>
  <si>
    <t>Skrudaliena - Kaplava - Krāslava (tilts pār Daugavu (Prospekta iela) Krāslavā)</t>
  </si>
  <si>
    <t>Rīga - Daugavpils - Krāslava - Baltkrievijas robeža (Rīgas iela Krāslavā)</t>
  </si>
  <si>
    <t>Krāslava - Dagda (Daugavpils iela Dagdā)</t>
  </si>
  <si>
    <t>Piedruja - Indra - Robežnieki - Nauļāni - Asūne (posms Indra - Robežnieki)</t>
  </si>
  <si>
    <t>Ezernieki - Svariņi - Šķaune (posms Ezernieki - Svariņi)</t>
  </si>
  <si>
    <t xml:space="preserve">Robežnieki - Murovanka -  Sloboda (posms Robežnieki - A6)                       </t>
  </si>
  <si>
    <t>Dagda  - Andzeļi - Ezernieki (posms Dagda  - Andzeļi)</t>
  </si>
  <si>
    <t>Krāslava - Izvalta - Šķeltova - Aglona (posms Izvalta - Škeltova)</t>
  </si>
  <si>
    <t>P69</t>
  </si>
  <si>
    <t>A6</t>
  </si>
  <si>
    <t>Tilta pārbūve</t>
  </si>
  <si>
    <t>Asfaltbetona seguma pārbūve</t>
  </si>
  <si>
    <t>Grants seguma pārbūve (melnais segums)</t>
  </si>
  <si>
    <t>Stratēģiskas nozīmes objekts netālu no ES ārējās robežas, kas Krāslavā savieno Latgali un Sēliju, reģionālas nozīmes tranzītiela. Uzbūvēts 1993.gadā, nepieciešama kompleksa pārbūve. Skolēnu pārvadājumi. Daļa no "Austrumu stīgas". Prioritāries darbi, kas pie esošā ekspluatācijas režīma būtu jāveic tuvākajā laikā, lai nodrošinātu būves ilgmūžību un satiksmes drošību, ir bojātās hidroizolācijas nomaiņa visā brauktuves apjomā, nojaucot visus segas slāņus un ietves konstrukcijas līdz dzelzsbetona plātnei. Tāpat tuvākajā laikā ir nepieciešams veikt tilta tērauda konstrukciju krāsošanu, kā arī citus saistītos darbus.</t>
  </si>
  <si>
    <t>Krāslavas centrālā tranzītiela, kurai vairākos posmos tiek veikta rekonstrukcija. Ir apstiprināts būvprojekts (2022. - 2023.gadā realizēta I kārta, II kārta plānota no iebraukšanas no Baltkrievijas puses). Darbi ietver arī gājēju celiņu un apgaismojumu. Skolēnu pārvadājumi, iedzīvotāju mobilitāte, satiksmes drošība, atbalsts uzņēmējiem. Pilsētai nav apvedceļa.</t>
  </si>
  <si>
    <t>Krāslavas novada pilsētas Dagdas centrālā tranzītiela, ir apstiprināts būvprojekts (2023.gadā tiek realizēta I kārta.) Skolēnu pārvadājumi, iedzīvotāju mobilitāte, satiksmes drošība, atbalsts uzņēmējiem. Kompleksa pārbūve.</t>
  </si>
  <si>
    <t>Skolēnu pārvadājumi, iedzīvotāju mobilitāte, savieno pagasta centru Robežniekus ar reģionālo centru Krāslavu (caur Indru).  Daļa no "Austrumu stīgas"?</t>
  </si>
  <si>
    <t xml:space="preserve">Skolēnu pārvadājumi, iedzīvotāju mobilitāte, savieno Šķauni ar reģionālo centru Krāslavu (caur Ezerniekiem). </t>
  </si>
  <si>
    <t>Skolēnu pārvadājumi, iedzīvotāju mobilitāte, savieno pagasta centru Robežniekus  ar reģionālo centru Krāslavu. Daļa no "Austrumu stīgas"?</t>
  </si>
  <si>
    <t>Skolēnu pārvadājumi, iedzīvotāju mobilitāte, savieno pagasta centru Andzeļus ar reģionālo centru Krāslavu (caur Dagdu). Iespējams, ir iekļauts valsts plānoto darbu sarakstā  uz 2025. (divkāršais segums).</t>
  </si>
  <si>
    <t>Skolēnu pārvadājumi, iedzīvotāju mobilitāte, savieno pagasta centru Šķeltovu  ar reģionālo centru Krāslavu (caur Izvaltu).  Iespējams, ir iekļauts valsts plānoto darbu sarakstā uz 2025. (divkāršais segums).</t>
  </si>
  <si>
    <r>
      <t xml:space="preserve">Kopumā pašvaldība iesniegusi sarakstu ar 4 projektiem un kopējo finansējumu 1 590 000 euro apmērā. Atbalsts varētu tikt sniegts visām pašvaldības norādītajām vajadzībām, izņemot PII attīstībai (kas ir pirmā prioritāte), kā rezultātā investīcijām indikatīvi būtu nepieciešami 1090000 euro (vienlaikus aktuāls jautajums par atbalstu speciālās izglītības iestādei). SM sarakstā pašvaldības dati nav norādīti. </t>
    </r>
    <r>
      <rPr>
        <sz val="12"/>
        <color rgb="FFFF0000"/>
        <rFont val="Calibri"/>
        <family val="2"/>
        <charset val="186"/>
        <scheme val="minor"/>
      </rPr>
      <t>Saraksts aktualizēts 29.05.2024.</t>
    </r>
  </si>
  <si>
    <t>0,974-7,811 km</t>
  </si>
  <si>
    <t>Kopumā iesniegts saraksts ar 21 projektu par kopējo finansējumu 5 441 000 euro, t.sk. attiecībā uz v/a iesniegts priekšlikums P32 gājēju velo ietves turpinājuma 1480m garumā izbūvei (prioritāte Nr. 11). 3 milj. euro ietvarā atbalsts varētu tikt sniegts 13 projektiem, kuru indikatīvās izmaksas kopumā sastāda 2 825 000 euro. SM dati nav sniegti. 23.05.2024. papildus iesniegti 7 v/a projekti, pievienoti tabulā sekojoši aiz pārējām projektu idejām.</t>
  </si>
  <si>
    <t>Vīgante- Zilkalne (V938) ceļa seguma atjaunošana</t>
  </si>
  <si>
    <t>Ceļa posms ir ļoti nozīmīgs skolēnu pārvadājumiem uz Seces pamatskolu, kā arī ceļš savieno viensētas ar P76, kas ir ceļš uz novada centru</t>
  </si>
  <si>
    <t>Ceļa seguma atjaunošana</t>
  </si>
  <si>
    <t xml:space="preserve">evija.steina.lodzina@aizkraukle.lv </t>
  </si>
  <si>
    <t>Nereta-Gricgale-Ērberģe (V932), posmā no Pilskalnes līdz Ērberģei ceļa seguma atjaunošana</t>
  </si>
  <si>
    <t>Ceļa posms neizbraucams visu mācību gadu, īpaši rudens un pavasara mēnešos. Nozīmīgs skolēnu plūsmai uz Mazzalves pamatskolu un Neretas Jāņa Jaunsudrabiņa vidusskolu. Pieņemts lēmums par Neretas Jāņa Jaunsudrabiņa vidusskolas reorganizāciju-pakāpes maiņu</t>
  </si>
  <si>
    <t>Sunākste- Daudzeva (V 956) ceļa seguma atjaunošana</t>
  </si>
  <si>
    <t xml:space="preserve">Ceļa posms neizbraucams visu mācību gadu, īpaši rudens un pavasara mēnešos. Nozīmīgs skolēnu plūsmai no Sunākstes pagasta uz Daudzeses pamatskolu un PII "Čiekuriņš". </t>
  </si>
  <si>
    <t>Autoceļa Sērene-Kalnieši posmā no Zalves līdz Zalves aplim (P86) ceļa seguma atjaunošana</t>
  </si>
  <si>
    <t>Ceļa segums ļoti sliktā stāvoklī. Nozīmīgs ceļa posms skolēnu plūsmai no Neretas uz Aizkraukli.  Pieņemts lēmums par Neretas Jāņa Jaunsudrabiņa vidusskolas reorganizāciju- pakāpes maiņu</t>
  </si>
  <si>
    <t xml:space="preserve">Autoceļa (P79) posmā Vecbebri - P80 apļveida krustojums Bormaņos ceļa seguma atjaunošana </t>
  </si>
  <si>
    <t>Ceļa segums ļoti sliktā stāvoklī. Nozīmīgs ceļa posms Iršu, un Vecbebru skolēnu plūsmai uz Ilmāra Gaiša Kokneses vidusskolu. Pērses sākumskola Iršos tiek slēgta ar 2023/2024. m.g. beigām</t>
  </si>
  <si>
    <t>Jēkabpils-Lietuvas robeža (P75) ceļa seguma atjaunošana</t>
  </si>
  <si>
    <t>Nozīmīgs ceļa posms vidusskolēniem no Aizkraukles novada, Neretas un Aizkraukles, kā arī skolēniem no Jēkabpils novada. Pieņemts lēmums par Neretas Jāņa Jaunsudrabiņa vidusskolas reorganizāciju- pakāpes maiņu</t>
  </si>
  <si>
    <t>Autoceļa P78 “Pļaviņas – Ērgļi” asfaltbetona seguma atjaunošana posmā no Pļaviņām līdz Odzienai</t>
  </si>
  <si>
    <t>Nozīmīgs ceļa posms skolēnu plūsmai no Odzienas uz Pļaviņām</t>
  </si>
  <si>
    <t>olita.znotina@aizkraukle.lv</t>
  </si>
  <si>
    <t>Seguma maiņa V1029 "Ziedoņi-Bērzi-Lībieši-Lietuvas robeža" posmā no Valsts autoceļa V1030 līdz Bērziem un V1030 "Saulaine-Virsīte-Svitene-Senči" posmā no Valsts autoceļa V1029 līdz Saulainei</t>
  </si>
  <si>
    <t>Skolēnu pārvadājumu uzlabošanai</t>
  </si>
  <si>
    <t xml:space="preserve">Ceļa posma 5.2km asfaltēšana </t>
  </si>
  <si>
    <t>Ceļas posma asfaltēšana, nodrošinot izglītības iestāžu sasniedzamību</t>
  </si>
  <si>
    <t>Valsts ceļa posms</t>
  </si>
  <si>
    <t>Seguma maiņa V1038 "Mežotne-Viesturi-Jaunsvirlauka" posmā no Valsts autoceļa P103 līdz Viesturiem</t>
  </si>
  <si>
    <t xml:space="preserve">Ceļa posma 6.1km asfaltēšana </t>
  </si>
  <si>
    <t>Seguma maiņa V1037 "Lāči-Garoza-Dāliņi" posmā no Strēlniekiem līdz Valsts autoceļam A7</t>
  </si>
  <si>
    <t xml:space="preserve">Ceļa posma 4.9km asfaltēšana </t>
  </si>
  <si>
    <t>Seguma maiņa V1021 "Grenctāle-Tilti-Tunkūni" posmā no Ērgļiem līdz Valsts autoceļam A7</t>
  </si>
  <si>
    <t xml:space="preserve">Ceļa posma 6.5km asfaltēšana </t>
  </si>
  <si>
    <t>Seguma maiņa P88 "Bauska-Linde" posmā no Dāviņiem līdz Valsts autoceļam P89 un posmā no Bauskas novada administratīvās robežas līdz Valsts autoceļam P89</t>
  </si>
  <si>
    <t xml:space="preserve">Ceļa posma 25.8km asfaltēšana </t>
  </si>
  <si>
    <t>Seguma maiņa P92 "Iecava-Stelpe" neasfaltētajā posmā līdz Stelpei</t>
  </si>
  <si>
    <t xml:space="preserve">Ceļa posma 11.2km asfaltēšana </t>
  </si>
  <si>
    <t>Seguma maiņa V1022 "Bauska-Brunava-Ērgļi-Budberga-Lietuvas robeža" posmā no 0 līdz 29,403 km</t>
  </si>
  <si>
    <t xml:space="preserve">Ceļa posma 29.403km asfaltēšana </t>
  </si>
  <si>
    <t>Seguma maiņa V1026 "Siliņi - Krievgaļi - Lietuvas robeža" posmā no Rītausmām līdz Krievgaļiem</t>
  </si>
  <si>
    <t xml:space="preserve">Ceļa posma 11.6km asfaltēšana </t>
  </si>
  <si>
    <t>Seguma maiņa V1027 "Lībieši - Krievgaļi - Rožkalni" posmā no Valsts autoceļa V1029 līdz Valsts autoceļam V1025</t>
  </si>
  <si>
    <t xml:space="preserve">Ceļa posma 8.9km asfaltēšana </t>
  </si>
  <si>
    <t>Seguma maiņa P94 "Jelgava - Staļģene - Code" posmā no Bauskas novada administratīvas robežas līdz Valsts autoceļam A7</t>
  </si>
  <si>
    <t>Seguma maiņa V1018 "Vecsaule - Rudzi - Code" posmā no Bauskas novada administratīvas robežas līdz Valsts autoceļam A7</t>
  </si>
  <si>
    <t xml:space="preserve">Ceļa posma 5.7km asfaltēšana </t>
  </si>
  <si>
    <t>Seguma maiņa V1003 "Ozolaine-Skaistkalne-Straumes" posmā no Skaistkalnes līdz Kurmenei</t>
  </si>
  <si>
    <t xml:space="preserve">Ceļa posma 11.1km asfaltēšana </t>
  </si>
  <si>
    <t>Seguma maiņa V1019 "Jaunsaule-Ozolaine-Bērznieki" posmā no Valsts autoceļa P89 līdz Gaismas</t>
  </si>
  <si>
    <t xml:space="preserve">Ceļa posma 1.6km asfaltēšana </t>
  </si>
  <si>
    <t>Seguma maiņa V1012 "Zvirgzde-Misa-Dāviņi" posmā no Valsts autoceļa P88 līdz Misai</t>
  </si>
  <si>
    <t xml:space="preserve">Ceļa posma 10.6km asfaltēšana </t>
  </si>
  <si>
    <t>Seguma maiņa P87 "Bauska-Aizkraukle" posmā no Valles līdz Taurkalnei</t>
  </si>
  <si>
    <t xml:space="preserve">Ceļa posma 15.3km asfaltēšana </t>
  </si>
  <si>
    <t>Seguma maiņa V1020 "Likverteni-Jaunsaule-Skaistkalne" posmā no Putniem līdz Valsts autoceļam V1019</t>
  </si>
  <si>
    <t xml:space="preserve">Ceļa posma 11.9km asfaltēšana </t>
  </si>
  <si>
    <t>Seguma maiņa V1041 "Kuģeļi-Silakrasti" posmā no Strēlniekiem līdz Valsts autoceļam V1003 un V1003 "Ozolaine-Skaistkalne-Straumes" posmā no Valsts autoceļa V1041 līdz Skaistkalnei</t>
  </si>
  <si>
    <t xml:space="preserve">Ceļa posma 4.8km asfaltēšana </t>
  </si>
  <si>
    <t xml:space="preserve">Ceļa posma 2.0km asfaltēšana </t>
  </si>
  <si>
    <t>Seguma maiņa V7 "Baloži-Plakanciems-Iecava" posmā no Upeslīčiem līdz Vīleikām</t>
  </si>
  <si>
    <t xml:space="preserve">Ceļa posma 3.9km asfaltēšana </t>
  </si>
  <si>
    <t>Ceļa Auce - Ezere (P96) pārbūve</t>
  </si>
  <si>
    <t>Ceļa pārbūve</t>
  </si>
  <si>
    <t xml:space="preserve">30.3 km </t>
  </si>
  <si>
    <t>Valsts ceļš</t>
  </si>
  <si>
    <t>Ceļa Augstkalne - Bēne (V 1106) pārbūve</t>
  </si>
  <si>
    <t>18 km</t>
  </si>
  <si>
    <t>Ceļa Apguldes stacija - Bukaiši 
(V 1122) pārbūve</t>
  </si>
  <si>
    <t>16 km</t>
  </si>
  <si>
    <t>Ceļa Tērvete - Penkule (V 1112) pārbūve</t>
  </si>
  <si>
    <t>12.5 km</t>
  </si>
  <si>
    <t>Ceļa Bērze - Līvbērzes stacija (V 1102) , t.sk. krustojums uz P102, pārbūve</t>
  </si>
  <si>
    <t>Valsts autoceļa V410 "Gulbene -Zeltiņi" dubultās virsamas apstrāde posmā no Beļavas līdz Pilskalnam</t>
  </si>
  <si>
    <t>Atjaunota valsts ceļa brauktuve, izmantojot dubultās virsmas apstrādi 4,7 km garumā</t>
  </si>
  <si>
    <t>VSIA "Valsts ceļi" kompetence</t>
  </si>
  <si>
    <t>Valsts autoceļa V371 "Vireši-Dūre -Lejasciems" dubultās virsamas apstrāde</t>
  </si>
  <si>
    <t>Atjaunota valsts ceļa brauktuve, izmantojot dubultās virsmas apstrādi</t>
  </si>
  <si>
    <t>Valsts autoceļa V388 "Alūksne-Kalniena-Gulbenei" dubultās virsamas apstrāde posmā no Gulbenes līdz Punakrogam</t>
  </si>
  <si>
    <t>Gulbenes novada pašvaldībā jau ir veikta skolu reorganizācija. Slēgta Beļavas, Litenes, Galgauskas un  Stāmerienas pamatskola. Reorganizēta Lejasciema un Lizuma vidusskola, izveidojot tikai vienu vidussskolu novadā. Tuvākājā laikā plānots optimizēt pamatskolu tīiklu, plānots slēgt Gulbīšu pamatskolu.</t>
  </si>
  <si>
    <t>Atjaunota valsts ceļa brauktuve, izmantojot dubultās virsmas apstrādi 11 km garumā</t>
  </si>
  <si>
    <t xml:space="preserve">Valsts autoceļa V413 "Sinole -Tirzas stacija" dubultās virsamas apstrāde  </t>
  </si>
  <si>
    <t>v/a “Kalnciems-Līvbērze”</t>
  </si>
  <si>
    <t>Valsts autoceļa P72 Ilūkste-Bebrene-Birži posma no Slates ciema līdz Rubeņu ciemam Rubenes pagastā pārbūve ar grants seguma divkārtu virsmas apstrādi.</t>
  </si>
  <si>
    <t>Nepieciešama cietā ceļa seguma (grants seguma divkārtu virsmas apstrāde) izbūve atlikušajam grants seguma posmam, lai ceļš būtu droši izmantojams jebkurā gadalaikā. Cietais segums īpaši nepieciešams, ja veicami regulāri izglītojamo pārvadājumi mācību gada laikā. Pašvaldības ieskatā Rubeņu pamatskolas reorganizācija, samazinot izglītības pakāpi, šobrīd nav iespējama, jo, kamēr ceļa posms Slate - Rubeņi nav izbūvēts ar grants seguma divkārtu virsmas apstrādi, nav iespējami regulāri izglītojamo pārvadājumi (atkūstot ceļš ir faktiski neizbraucams).</t>
  </si>
  <si>
    <t xml:space="preserve">Ceļa posmam 10 km garumā izbūvēts divkārtu virsmas apstrādes segums </t>
  </si>
  <si>
    <t xml:space="preserve">Nodrošināta droša pārvietošanās jebkurā gadalaikā, jo īpaši rudens, ziemas,pavasara apstākļos (mācību laikā) pa kvalitatīvu cieto ceļa segumu no Rubeņiem uz izglītības iestādēm tuvāk novada centram. </t>
  </si>
  <si>
    <t xml:space="preserve">Valsts autoceļa V824 Zasa - Vandāni pārbūve ar grants seguma divkārtu virsmas apstrādi. </t>
  </si>
  <si>
    <t>Nepieciešama cietā ceļa seguma izbūve (grants seguma divkārtu virsmas apstrāde) visam grants seguma ceļam, lai ceļš būtu droši izmantojams jebkurā gadalaikā. Cietais segums īpaši nepieciešams, ja veicami regulāri izglītojamo pārvadājumi mācību gada laikā. Pašvaldības ieskatā Dignājas pamatskolas reorganizācija samazinot izglītības pakāpi, šobrīd nav iespējama, jo, kamēr ceļam Zasa - Vandāni nav izbūvēta grants seguma divkārtu virsmas apstrāde, nav iespējami regulāri izglītojamo pārvadājumi uz tuvāko izglītības iestādi Zasā (atkūstot ceļš ir faktiski neizbraucams).</t>
  </si>
  <si>
    <t xml:space="preserve">Ceļam 12,2 km garumā izbūvēts divkārtu virsmas apstrādes segums </t>
  </si>
  <si>
    <t xml:space="preserve">Nodrošināta droša pārvietošanās jebkurā gadalaikā, jo īpaši rudens, ziemas,pavasara apstākļos (mācību laikā) pa kvalitatīvu ceļa segumu uz izglītības iestādi Zasā. </t>
  </si>
  <si>
    <t>V782 Jēkabpils – Antūži – Medņi</t>
  </si>
  <si>
    <t>Jēkabpils-Antūži</t>
  </si>
  <si>
    <t>V956 Daudzeva-Viesīte-Apserde</t>
  </si>
  <si>
    <t>Elkšņi-Viesīte</t>
  </si>
  <si>
    <t>V709 Aknīste-Gārsene-Ausmas</t>
  </si>
  <si>
    <t>Gārsene-Ausmas(P73)</t>
  </si>
  <si>
    <t>V790 Leimaņi-Mežgale-Grāvīši</t>
  </si>
  <si>
    <t>Mežgale-Leimaņi(P73)</t>
  </si>
  <si>
    <t>V822 Vilkupe-Bebrene</t>
  </si>
  <si>
    <t>Ancene-Vilkupe(P73)</t>
  </si>
  <si>
    <t>V820 Viesīte-Deši-Sauka-Rite un V807 Silakrogs-Avotiņi</t>
  </si>
  <si>
    <t>Cīruļi-Silakrogs (V956)</t>
  </si>
  <si>
    <t>V789 Kņevciems – Varieši – Kūkas – Andrāni</t>
  </si>
  <si>
    <t>Antūžiem(V782)-Varieši</t>
  </si>
  <si>
    <t>Optimizēti skolēnu pārvadājumi, uzlabots ceļu segums aptuveni 100 km</t>
  </si>
  <si>
    <t>Apzinātas vajadzības, sagatavota dokumentācija darbu iepirkumam</t>
  </si>
  <si>
    <t>Skolēnu autobusu maršrutu ceļu tīkla sakārtošana</t>
  </si>
  <si>
    <t>Limbažu vidusskolas ēku ventilācijas un hermētiskuma nodrošināšana</t>
  </si>
  <si>
    <t>Ēku jumti ir nolietojušies, nav hermētiski.
Skolā nepietiekama gaisa apmaiņa un kvalitāte.</t>
  </si>
  <si>
    <t>Skolas ēkas jumta pārbūve, veidojot divslīpu;
Skolas sporta kompleksa ēkas jumta atjaunošana;
Piespiedu ventilācijas izbūve skolas ēkā.</t>
  </si>
  <si>
    <t>Veikta skolas ēkas jumta pārbūve ap 1800 m2;
Veikta sporta kompleksa jumta atjaunošana ap 1500 m2;
Veikta ventilācijas sistēmas izbūve, nodrošinot atbilstošu gaisa kvalitāti.</t>
  </si>
  <si>
    <t>Limbažu vidusskolas iekštelpu atjaunošana un funkcionalitātes uzlabošana</t>
  </si>
  <si>
    <t>Nolietojušās, mūsdienu prasībām neatbilstošas ģērbtuves;
Novecojusi elektroinstalācija;
Nodarbībām nepiemērotas telpas.</t>
  </si>
  <si>
    <t>Skolas garderobes pārbūve un aprīkošana;
Elektrotīklu sakārtošana;
Dizaina un tehnoloģiju priekšmeta apguves telpu pārbūve.</t>
  </si>
  <si>
    <t>Mūsdienu prasībām atbilstošas un drošas ģērbtuves;
Nodrošināta atbilstošas jaudas un lietošanai droša elektroinstalācija;
Nodrošinātas atbilstošas telpas kvalitatīvai mācību programmas apguvei.</t>
  </si>
  <si>
    <t>Limbažu vidusskolas materiāli tehniskā nodrošinājuma paaugstināšana</t>
  </si>
  <si>
    <t>Nepietiekams tehniskais mācību aprīkojums</t>
  </si>
  <si>
    <t>Autobusu iegāde Skultes un Pāles pagastu skolēnu pārvadāšanai</t>
  </si>
  <si>
    <t>Iegādāts viens autobuss ar vismaz 30 vietām un viens ar vismaz 19 vietām</t>
  </si>
  <si>
    <t>Pašvaldības ceļa B7-20 Umurga- Strēlnieki seguma atjaunošana Umurgas pagastā</t>
  </si>
  <si>
    <t>Seguma atjaunošna</t>
  </si>
  <si>
    <t>Pašvaldības autoceļu posmu atjaunošana Pāles un Viļķenes pagastos</t>
  </si>
  <si>
    <t>Ceļi tiek izmantots skolēnu pārvadājumiem, neatbilstošss stāvoklis</t>
  </si>
  <si>
    <t>Ūdens noteces sakārtošana, grants seguma atjaunošana</t>
  </si>
  <si>
    <t xml:space="preserve">A6-04 "Stabiņi-Cīruļi" atjaunošana Viļķenes pagastā 0,00-3,05 km;
B3-02 "Kalnāres-Pārslas" atjaunošana Pāles pagastā 0,80-2,52 km;
B6-01 "Āstere-Malējkalni" atjaunošana Viļķenes pagastā 0,00-3,30 km;
C6-03 "Āstere-Avotkalni" atjaunošana Viļķenes pagastā 0,00-1,29 km.                                                                                                                                              </t>
  </si>
  <si>
    <t>Iela tiek izmantota skolēnu pārvadājumiem, ļoti sliktā stāoklī</t>
  </si>
  <si>
    <t>Pārbūve</t>
  </si>
  <si>
    <t>Pašvaldības ceļa B1-05 Baltsari - Smiltnieki atjaunošana</t>
  </si>
  <si>
    <t>Pašvaldības ceļa A4-05 "Lielpēteri- Kalnrozes" atjaunošana</t>
  </si>
  <si>
    <t>Ceļš tiek izmantots skolēnu pārvadājumiem, asfaltētā virskārta ir kritiskā stāvoklī</t>
  </si>
  <si>
    <t>Ceļa B1-06 Katvaru skola- Peri seguma uzlabošana</t>
  </si>
  <si>
    <t>Tiek izmantots skolēnu pārvadājumiem.
Rudens/ziemas sezonā ceļš ir kritiskā stāvoklī, bedrains, gar malām apaugums, ūdens nenovadās, veidojas daudz bedres</t>
  </si>
  <si>
    <t>Ūdens noteces sakārtošana, seguma atjaunošana/piebēršana vai virsmas dubultā apstrāde</t>
  </si>
  <si>
    <t>Valsts vietējā autoceļa V138 pārbūve</t>
  </si>
  <si>
    <t>Valsts vietējā autoceļa V164 pārbūve</t>
  </si>
  <si>
    <t>Tiek izmantots skolēnu pārvadājumiem, grants segums, slikts stāvoklis.</t>
  </si>
  <si>
    <t>Valsts vietējā autoceļa V123 pārbūve</t>
  </si>
  <si>
    <t>skulte@limbazunovads.lv, 29107841   
27860804, gita.karnupe@limbazunovads.lv</t>
  </si>
  <si>
    <t>29187593, ainars.linins@limbazunovads.lv</t>
  </si>
  <si>
    <t xml:space="preserve">Dokumentācijas izstrāde: 9 999,00 euro (bez PVN 21%) Būvdarbu izmaksas: 155 000,00 (bez PVN 21%)  </t>
  </si>
  <si>
    <t xml:space="preserve">Pilnā 12,500km garumā dokumentācijas izstrāde: 60 000,00 euro (bez PVN 21%) Būvdarbu izmaksas: 12 000 000,00 (bez PVN 21%) Būvuzraudzības izmaksas: 3% no būvdarbu izmaksām  (360 000,00 (bez PVN 21%))  </t>
  </si>
  <si>
    <t xml:space="preserve">Dokumentācijas izstrāde: 9 999,00 euro (bez PVN 21%) Būvdarbu izmaksas: 100 000,00 (bez PVN 21%) Būvuzraudzības izmaksas: 3% no būvdarbu izmaksām  (3 000,00 (bez PVN 21%))  </t>
  </si>
  <si>
    <t xml:space="preserve">Dokumentācijas izstrāde: 30 000,00 euro (bez PVN 21%) Būvdarbu izmaksas: 300 000,00 (bez PVN 21%) Būvuzraudzības izmaksas: 3% no būvdarbu izmaksām  (9 000,00 (bez PVN 21%))  </t>
  </si>
  <si>
    <t xml:space="preserve">Dokumentācijas izstrāde: 20 000,00 euro (bez PVN 21%) Būvdarbu izmaksas: 200 000,00 (bez PVN 21%) Būvuzraudzības izmaksas: 3% no būvdarbu izmaksām  (6 000,00 (bez PVN 21%))  </t>
  </si>
  <si>
    <t>Ceļa posma pārbūve</t>
  </si>
  <si>
    <t>Skolēnu pārvadājumi, iedzīvotāju mobilitāte</t>
  </si>
  <si>
    <t>Veikt ceļa pārbūvi, paredzot divkārtu virsmas apstrāde:
- tehniskās dokumentācijas izstrāde;
- būvdarbi;
- būvuzraudzība; 
- autoruzraudzība.</t>
  </si>
  <si>
    <t>V516, Nirza-Raipole, km 6,05-10,60</t>
  </si>
  <si>
    <t>Veikt ceļa pārbūvi, paredzot dubultvirsmu:
- tehniskās dokumentācijas izstrāde;
- būvdarbi;
- būvuzraudzība; 
- autoruzraudzība.</t>
  </si>
  <si>
    <t>V526, Ludza-Auziņi, km. 1,55-10,11</t>
  </si>
  <si>
    <t>Skolēnu pārvadājumi, iedzīvotāju mobilitāte, Mežvidu pamatskola slēgta  2023.gadā, Pušmucovas pamatskola slēgta 2022.gadā</t>
  </si>
  <si>
    <t>V499, Mežvidi-Pušmucova,  11,10-27,13</t>
  </si>
  <si>
    <t>P49, Pkārsava-Ezernieki km.44.92-56.2</t>
  </si>
  <si>
    <t>V522, Vecsloboda-Rundēni-Zeiļova km.13,01-19,31</t>
  </si>
  <si>
    <t>V544, Nirza-Ļauderi 2,02-8,34 km.</t>
  </si>
  <si>
    <t>IN6, Lemki-Gagāri, Isnaudas  pag.</t>
  </si>
  <si>
    <t>Nav tehniskās dokumentācijas, izdevumi aprēķināti vadoties pēc līdzīgiem darbiem līdzīgos objektos</t>
  </si>
  <si>
    <t>PII "Rotaļa" renovācijas projekta pabeigšana;                                          Rotaļu konstrukciju atjaunošana PII pastaigu laukumos, pielāgojot tās mācībām kompetenču izglītības ietvaros</t>
  </si>
  <si>
    <t>500 00, 00</t>
  </si>
  <si>
    <t>netika sniegta detalizētāka informācija</t>
  </si>
  <si>
    <t>P23 Valka-Gaujiena sakārtošana, prioritāri posms Gaujas tilts-Stepi</t>
  </si>
  <si>
    <r>
      <t>Seguma maiņa V1039</t>
    </r>
    <r>
      <rPr>
        <sz val="12"/>
        <rFont val="Calibri"/>
        <family val="2"/>
        <charset val="186"/>
        <scheme val="minor"/>
      </rPr>
      <t xml:space="preserve"> "Raudas-Iecava</t>
    </r>
    <r>
      <rPr>
        <sz val="12"/>
        <color theme="1"/>
        <rFont val="Calibri"/>
        <family val="2"/>
        <charset val="186"/>
        <scheme val="minor"/>
      </rPr>
      <t>" posmā no Straumēniem līdz V7  "Baloži-Plakanciems-Iecava"</t>
    </r>
  </si>
  <si>
    <r>
      <t xml:space="preserve">Kopumā pašvaldība sniegusi sarakstu ar 18 (+1) projektiem, kopējais indikatīvais finansējums sastāda 39 300 000 euro. 3 milj. euro ietvarā atbalsts varētu tikt sniegts pašvaldības pirmās prioritātes projektam, kur norādītās izmaksas sastāda 3 000 000 euro. SM pašvaldība sniegusi 31 v/a vai to posmu projektu. </t>
    </r>
    <r>
      <rPr>
        <sz val="12"/>
        <color rgb="FFFF0000"/>
        <rFont val="Calibri"/>
        <family val="2"/>
        <charset val="186"/>
        <scheme val="minor"/>
      </rPr>
      <t>2024.gada maijā telefonsarunas laikā norādīja, ka būtisks v/a “Kalnciems-Līvbērze”, tomēr prioritāri tas ir “zem” pašvaldības šobrīd izvirzītajām 2 TOP prioritātēm (papildus iekļauts tabulā).</t>
    </r>
  </si>
  <si>
    <r>
      <t xml:space="preserve">Kopumā pašvaldība sniegusi sarakstu ar 21 (+7) projektu, kopējais indikatīvais finansējums sastāda 4 500 000 euro, vienlaikus jānorāda, ka sarakstā t.sk. iekļauti 2  v/a vai to posmu projekti, taču šo projektu indikatīvās izmaksas nav norādītas. 3 milj. euro ietvarā atbalsts varētu tikt sniegts 11 pašvaldības prioritārajiem projektam, kur kopējais indikatīvi nepieciešamais finansējums sastāda 3 200 000 euro. SM pašvaldība sniegusi 9 v/a vai to posmu projektus. </t>
    </r>
    <r>
      <rPr>
        <sz val="12"/>
        <color rgb="FFFF0000"/>
        <rFont val="Calibri"/>
        <family val="2"/>
        <charset val="186"/>
        <scheme val="minor"/>
      </rPr>
      <t>2024.gada maijā iesniedza papildus sarakstu ar aktuāliem v/a (papildus pievienoti tabulā)</t>
    </r>
  </si>
  <si>
    <t>13,4 km</t>
  </si>
  <si>
    <t>41,4 km</t>
  </si>
  <si>
    <t>18,5 km</t>
  </si>
  <si>
    <t>15 km</t>
  </si>
  <si>
    <t>77 km</t>
  </si>
  <si>
    <t>13 km</t>
  </si>
  <si>
    <t>17,4 km</t>
  </si>
  <si>
    <t>P61, 1.5 km</t>
  </si>
  <si>
    <t>V628, 14 km</t>
  </si>
  <si>
    <t>V618, 47 km</t>
  </si>
  <si>
    <t>V627, 20 km</t>
  </si>
  <si>
    <t>V616, 10,7 km</t>
  </si>
  <si>
    <t>V636, 8.6 km</t>
  </si>
  <si>
    <t>šobrīd nav nosakāms</t>
  </si>
  <si>
    <t>45 km</t>
  </si>
  <si>
    <t xml:space="preserve">Lāču pamatskola ir augoša skola, kurā mācās 156 izglītojamie. Skolā ik gadu novērojams neliels audzēkņu skaita pieaugums (vidēji4-5 audzēkņi).Lāču pamatskola atrodas ģeogrāfiski izdevīgā vietā, daudzīvokļu namu mikrorajonā, kurš  atrodas vairāku satiksmes maršrutu krustpunktā, radot labvēlīgu satiksmes sistēmu apkārtējo pagastu izglītojamajiem. Lāču ciematā  dzīvokļus iegādājas jaunas ģimenes ar bērniem.Skolai  ir apgrūtinātas iespējas organizēt sporta nodarbības, treniņus, aktivitātes ārpus skolas telpām, jo nav izveidota  atbilstoša infrastruktūra .Izveidojot atbilstošu sporta infrastruktūru āra nodarbībām un aktivitātēm, bērniem tiktu radīts lielāks prieks kustēties, nostiprinot   motivāciju kustībām arī pusaudžu vecumā, kas kopumā palīdzētu stiprināt  jauniešu fizisko sagatavotību.
      </t>
  </si>
  <si>
    <r>
      <t xml:space="preserve">Kopumā pašvaldība sniegusi sarakstu ar 25 projektiem, kopējais indikatīvais finansējums sastāda 24 261 463 euro, vienlaikus jānorāda, ka sarakstā t.sk. iekļauti 5  v/a vai to posmu projekti, kuru indikatīvās izmaksas sastāda 22 600 000 euro. 3 milj. euro ietvarā atbalsts varētu tikt sniegts 21 pašvaldības prioritārajam projektam un daļēji 23., kur plānota valsts autoceļa pārbūve (pašvaldības 22.prioritāte tiek izlaista, jo tā mērķēta uz PII attīstību). Kopējais indikatīvi nepieciešamais finansējums sastāda 2 036 463 (+8milj.) euro. SM pašvaldība sniegusi 34 v/a vai to posmu projektus. </t>
    </r>
    <r>
      <rPr>
        <sz val="12"/>
        <color rgb="FFFF0000"/>
        <rFont val="Calibri"/>
        <family val="2"/>
        <charset val="186"/>
        <scheme val="minor"/>
      </rPr>
      <t>30.05.2024. pašvaldība iesniedza precizētu sarakstu ar 17 apvienotiem projektiem - tabulā iekļauts aktualizētais saraksts + aktualizētas prioritātes.</t>
    </r>
  </si>
  <si>
    <r>
      <t xml:space="preserve">03.04. pašvaldība iesūtīja aktualizētu sarakstu ar 12 investīciju projektiem, attiecīgi projektu skaits nav mainījies no sākotnēji iesniegtā, tomēr mainījusies to prioritārā secība, vienlaikus nevienam no projektiem nav norādītas indikatīvās izmaksas, līdz ar to grūti noteikt pašvaldību prioritāros projektus, analizējot tās 3 milj. euro ietvarā. Ņemot vērā aprakstītās darbības, indikatīvi iezīmēti tie projekti, kuru īstenošana kopumā varētu iekļauties 3 milj. euro ietvarā. SM pašvaldība sniegusi 7 v/a vai to posmu projektus. </t>
    </r>
    <r>
      <rPr>
        <sz val="12"/>
        <color rgb="FFFF0000"/>
        <rFont val="Calibri"/>
        <family val="2"/>
        <charset val="186"/>
        <scheme val="minor"/>
      </rPr>
      <t>Pievienotas indikatīvās projektu izmaksas + aktualizētas prioritātes.</t>
    </r>
  </si>
  <si>
    <r>
      <t>Kopumā pašvaldība pieteikusi 6 (+1) projektus par kopējo finansējumu 1 655 000 euro apmērā. 3 milj. euro ietvarā atbalsts varētu tikt sniegts visām pašvaldības norādītajām vajadzībām (pēdējai papildus pievienotajai nepilnā apmērā). SM pašvaldība nav pieteikusi v/a projektus.</t>
    </r>
    <r>
      <rPr>
        <sz val="12"/>
        <color rgb="FFFF0000"/>
        <rFont val="Calibri"/>
        <family val="2"/>
        <charset val="186"/>
        <scheme val="minor"/>
      </rPr>
      <t>Vienlīdz prioritārs kā pašvaldības iepriekš sniegtās prioritātes (izpilddirektors uzsvēra, ka būtu liekams uz “vieniem svaru kausiem”) ir v/a P23 Valka-Gaujiena sakārtošana, prioritāri posms Gaujas tilts-Stepi, tomēr ideālā gadījumā būtu nepieciešams visā garumā līdz Gaujienai, jo svarīgs visiem novada skolēniem.</t>
    </r>
  </si>
  <si>
    <t>Kopumā tika pieteikti 6 projekti, t.sk. 3 attiecībā uz v/a ar kopējo finansējumu 1 930 000 euro apmērā, vienlaikus jānorāda, ka konkrēti v/a projektiem finansējums nav norādīts. 3 milj. euro ietvarā atbalsts varētu tikt sniegts pašvaldības pirmo trīs prioritāšu projektiem un daļēji 4. - valsts ceļa sakārtošanai. SM pašvaldība norādījusi 7 v/a vai to posmus, kas ir aktuāli skolu tīkla reformas sakarā. Aktualizētas atbalstāmās prioritātes.</t>
  </si>
  <si>
    <r>
      <t xml:space="preserve">Kopumā pašvaldība sniegusi sarakstu ar 18 projektiem, kopējais indikatīvais finansējums sastāda 3 350 000 euro, vienlaikus jānorāda, ka sarakstā t.sk. iekļauti 8  v/a vai to posmu projekti, kuru indikatīvās izmaksas nav norādītas. 3 milj. euro ietvarā atbalsts daļēji varētu tikt sniegts 8 pašvaldības prioritārajiem projektiem (izņemot prioritāti Nr. 6, kur plānota PII attīstība), un kur kopējais indikatīvi nepieciešamais finansējums sastāda 2 905 000 euro. SM pašvaldība sniegusi 3 v/a vai to posmu projektus. </t>
    </r>
    <r>
      <rPr>
        <sz val="12"/>
        <color rgb="FFFF0000"/>
        <rFont val="Calibri"/>
        <family val="2"/>
        <charset val="186"/>
        <scheme val="minor"/>
      </rPr>
      <t>Aktualizētas atbalstāmās prioritātes.</t>
    </r>
  </si>
  <si>
    <r>
      <t xml:space="preserve">04.04. pašvaldība iesūtīja aktualizētu vajadzību sarakstu, ņemot vērā, ka iepriekš tā bija sniegusi divus sarakstus - nepieciešamos v/a projektus atsevišķi no pārējiem projektiem, kā rezultātā bija grūtības izvērtēt v/a projektu prioritāti starp citiem pieteiktajiem projektiem. Aktualizētaja sarakstā pašvaldība pieteikusi 8 projektus par kopējo summu 28 430 000 euro apmērā, kur lielāko finansējuma daļu sastāda 10 v/a pārbūves projekti - 16 260 000 euro. 3 milj. euro ietvara atbalsts varētu tikt sniegts pašvaldības pirmajām trīs prioritātēm (kopējais finansējums: 1 300 000 euro) un daļēji ceturtajai, kuras ietvaros plānota pašvaldības ceļu sakārtošana. SM pašvaldība nav sniegusi v/a vai to posmu projektus. </t>
    </r>
    <r>
      <rPr>
        <sz val="12"/>
        <color rgb="FFFF0000"/>
        <rFont val="Calibri"/>
        <family val="2"/>
        <charset val="186"/>
        <scheme val="minor"/>
      </rPr>
      <t>Precizētas atbalstāmās prioritātes.</t>
    </r>
  </si>
  <si>
    <t>Pielikums (informatīvā nolūkā) Informatīvajam ziņojumam “Par Viedās administrācijas un reģionālās attīstības ministrijas uzdevumu atzīšanu par aktualitāti zaudējušiem”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</si>
</sst>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_-* #,##0.00_-;\-* #,##0.00_-;_-* &quot;-&quot;??_-;_-@"/>
    <numFmt numFmtId="165" formatCode="_-* #,##0_-;\-* #,##0_-;_-* &quot;-&quot;??_-;_-@_-"/>
    <numFmt numFmtId="166" formatCode="_-* #,##0_-;\-* #,##0_-;_-* &quot;-&quot;??_-;_-@"/>
    <numFmt numFmtId="167" formatCode="_-* #,##0.00\ _€_-;\-* #,##0.00\ _€_-;_-* &quot;-&quot;??\ _€_-;_-@_-"/>
  </numFmts>
  <fonts count="35" x14ac:knownFonts="1">
    <font>
      <sz val="11"/>
      <color theme="1"/>
      <name val="Calibri"/>
      <family val="2"/>
      <charset val="186"/>
      <scheme val="minor"/>
    </font>
    <font>
      <sz val="11"/>
      <color theme="1"/>
      <name val="Calibri"/>
      <family val="2"/>
      <charset val="186"/>
      <scheme val="minor"/>
    </font>
    <font>
      <u/>
      <sz val="11"/>
      <color theme="10"/>
      <name val="Calibri"/>
      <family val="2"/>
      <charset val="186"/>
      <scheme val="minor"/>
    </font>
    <font>
      <sz val="11"/>
      <color indexed="8"/>
      <name val="Calibri"/>
      <family val="2"/>
    </font>
    <font>
      <b/>
      <sz val="9"/>
      <color indexed="81"/>
      <name val="Tahoma"/>
      <family val="2"/>
      <charset val="186"/>
    </font>
    <font>
      <sz val="9"/>
      <color indexed="81"/>
      <name val="Tahoma"/>
      <family val="2"/>
      <charset val="186"/>
    </font>
    <font>
      <sz val="12"/>
      <color theme="1"/>
      <name val="Calibri"/>
      <family val="2"/>
      <charset val="186"/>
      <scheme val="minor"/>
    </font>
    <font>
      <b/>
      <sz val="12"/>
      <color theme="1"/>
      <name val="Calibri"/>
      <family val="2"/>
      <charset val="186"/>
      <scheme val="minor"/>
    </font>
    <font>
      <i/>
      <sz val="12"/>
      <color theme="1"/>
      <name val="Calibri"/>
      <family val="2"/>
      <charset val="186"/>
      <scheme val="minor"/>
    </font>
    <font>
      <sz val="12"/>
      <color rgb="FF000000"/>
      <name val="Calibri"/>
      <family val="2"/>
      <charset val="186"/>
      <scheme val="minor"/>
    </font>
    <font>
      <sz val="12"/>
      <color rgb="FFFF0000"/>
      <name val="Calibri"/>
      <family val="2"/>
      <charset val="186"/>
      <scheme val="minor"/>
    </font>
    <font>
      <u/>
      <sz val="12"/>
      <color theme="10"/>
      <name val="Calibri"/>
      <family val="2"/>
      <charset val="186"/>
      <scheme val="minor"/>
    </font>
    <font>
      <b/>
      <u/>
      <sz val="12"/>
      <color theme="10"/>
      <name val="Calibri"/>
      <family val="2"/>
      <charset val="186"/>
      <scheme val="minor"/>
    </font>
    <font>
      <sz val="12"/>
      <name val="Calibri"/>
      <family val="2"/>
      <charset val="186"/>
      <scheme val="minor"/>
    </font>
    <font>
      <u/>
      <sz val="12"/>
      <color theme="1"/>
      <name val="Calibri"/>
      <family val="2"/>
      <charset val="186"/>
      <scheme val="minor"/>
    </font>
    <font>
      <sz val="12"/>
      <color rgb="FF2A2A2A"/>
      <name val="Calibri"/>
      <family val="2"/>
      <charset val="186"/>
      <scheme val="minor"/>
    </font>
    <font>
      <sz val="12"/>
      <color rgb="FF212529"/>
      <name val="Calibri"/>
      <family val="2"/>
      <charset val="186"/>
      <scheme val="minor"/>
    </font>
    <font>
      <b/>
      <sz val="12"/>
      <name val="Calibri"/>
      <family val="2"/>
      <charset val="186"/>
      <scheme val="minor"/>
    </font>
    <font>
      <vertAlign val="superscript"/>
      <sz val="12"/>
      <color theme="1"/>
      <name val="Calibri"/>
      <family val="2"/>
      <charset val="186"/>
      <scheme val="minor"/>
    </font>
    <font>
      <sz val="12"/>
      <color rgb="FF222222"/>
      <name val="Calibri"/>
      <family val="2"/>
      <charset val="186"/>
      <scheme val="minor"/>
    </font>
    <font>
      <sz val="12"/>
      <color indexed="8"/>
      <name val="Calibri"/>
      <family val="2"/>
      <charset val="186"/>
      <scheme val="minor"/>
    </font>
    <font>
      <u/>
      <sz val="12"/>
      <color indexed="14"/>
      <name val="Calibri"/>
      <family val="2"/>
      <charset val="186"/>
      <scheme val="minor"/>
    </font>
    <font>
      <sz val="12"/>
      <color indexed="15"/>
      <name val="Calibri"/>
      <family val="2"/>
      <charset val="186"/>
      <scheme val="minor"/>
    </font>
    <font>
      <sz val="12"/>
      <color rgb="FF1F1F1F"/>
      <name val="Calibri"/>
      <family val="2"/>
      <charset val="186"/>
      <scheme val="minor"/>
    </font>
    <font>
      <sz val="12"/>
      <color rgb="FF242424"/>
      <name val="Calibri"/>
      <family val="2"/>
      <charset val="186"/>
      <scheme val="minor"/>
    </font>
    <font>
      <sz val="12"/>
      <color rgb="FF3F2D27"/>
      <name val="Calibri"/>
      <family val="2"/>
      <charset val="186"/>
      <scheme val="minor"/>
    </font>
    <font>
      <b/>
      <u/>
      <sz val="12"/>
      <color theme="1"/>
      <name val="Calibri"/>
      <family val="2"/>
      <charset val="186"/>
      <scheme val="minor"/>
    </font>
    <font>
      <b/>
      <i/>
      <sz val="12"/>
      <color theme="1"/>
      <name val="Calibri"/>
      <family val="2"/>
      <charset val="186"/>
      <scheme val="minor"/>
    </font>
    <font>
      <b/>
      <sz val="12"/>
      <color rgb="FF000000"/>
      <name val="Calibri"/>
      <family val="2"/>
      <charset val="186"/>
      <scheme val="minor"/>
    </font>
    <font>
      <b/>
      <i/>
      <sz val="12"/>
      <color rgb="FF000000"/>
      <name val="Calibri"/>
      <family val="2"/>
      <charset val="186"/>
      <scheme val="minor"/>
    </font>
    <font>
      <sz val="12"/>
      <color theme="9" tint="0.79998168889431442"/>
      <name val="Calibri"/>
      <family val="2"/>
      <charset val="186"/>
      <scheme val="minor"/>
    </font>
    <font>
      <b/>
      <sz val="12"/>
      <color theme="9" tint="0.79998168889431442"/>
      <name val="Calibri"/>
      <family val="2"/>
      <charset val="186"/>
      <scheme val="minor"/>
    </font>
    <font>
      <i/>
      <sz val="12"/>
      <color rgb="FFFF0000"/>
      <name val="Calibri"/>
      <family val="2"/>
      <charset val="186"/>
      <scheme val="minor"/>
    </font>
    <font>
      <b/>
      <sz val="14"/>
      <name val="Calibri"/>
      <family val="2"/>
      <charset val="186"/>
      <scheme val="minor"/>
    </font>
    <font>
      <b/>
      <i/>
      <sz val="14"/>
      <name val="Calibri"/>
      <family val="2"/>
      <charset val="186"/>
      <scheme val="minor"/>
    </font>
  </fonts>
  <fills count="15">
    <fill>
      <patternFill patternType="none"/>
    </fill>
    <fill>
      <patternFill patternType="gray125"/>
    </fill>
    <fill>
      <patternFill patternType="solid">
        <fgColor theme="0"/>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2"/>
        <bgColor indexed="64"/>
      </patternFill>
    </fill>
    <fill>
      <patternFill patternType="solid">
        <fgColor rgb="FFFFFFFF"/>
        <bgColor rgb="FFFFFFFF"/>
      </patternFill>
    </fill>
    <fill>
      <patternFill patternType="solid">
        <fgColor theme="2"/>
        <bgColor rgb="FFFFFFFF"/>
      </patternFill>
    </fill>
    <fill>
      <patternFill patternType="solid">
        <fgColor theme="2" tint="-0.249977111117893"/>
        <bgColor indexed="64"/>
      </patternFill>
    </fill>
    <fill>
      <patternFill patternType="solid">
        <fgColor theme="9" tint="0.59999389629810485"/>
        <bgColor indexed="64"/>
      </patternFill>
    </fill>
    <fill>
      <patternFill patternType="solid">
        <fgColor theme="9" tint="0.79998168889431442"/>
        <bgColor rgb="FF000000"/>
      </patternFill>
    </fill>
    <fill>
      <patternFill patternType="solid">
        <fgColor theme="7" tint="0.59999389629810485"/>
        <bgColor indexed="64"/>
      </patternFill>
    </fill>
    <fill>
      <patternFill patternType="solid">
        <fgColor theme="6" tint="0.79998168889431442"/>
        <bgColor indexed="64"/>
      </patternFill>
    </fill>
    <fill>
      <patternFill patternType="solid">
        <fgColor theme="6" tint="0.79998168889431442"/>
        <bgColor rgb="FF000000"/>
      </patternFill>
    </fill>
    <fill>
      <patternFill patternType="solid">
        <fgColor rgb="FFFFFF00"/>
        <bgColor indexed="64"/>
      </patternFill>
    </fill>
  </fills>
  <borders count="56">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style="thin">
        <color rgb="FF000000"/>
      </left>
      <right style="thin">
        <color rgb="FF000000"/>
      </right>
      <top style="thin">
        <color rgb="FF000000"/>
      </top>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rgb="FF000000"/>
      </right>
      <top/>
      <bottom style="thin">
        <color rgb="FF000000"/>
      </bottom>
      <diagonal/>
    </border>
    <border>
      <left style="thin">
        <color rgb="FF000000"/>
      </left>
      <right style="thin">
        <color rgb="FF000000"/>
      </right>
      <top/>
      <bottom/>
      <diagonal/>
    </border>
    <border>
      <left/>
      <right style="thin">
        <color auto="1"/>
      </right>
      <top/>
      <bottom/>
      <diagonal/>
    </border>
    <border>
      <left/>
      <right/>
      <top style="thin">
        <color rgb="FF000000"/>
      </top>
      <bottom/>
      <diagonal/>
    </border>
    <border>
      <left style="thin">
        <color rgb="FF000000"/>
      </left>
      <right style="thin">
        <color rgb="FF000000"/>
      </right>
      <top/>
      <bottom style="thin">
        <color rgb="FF000000"/>
      </bottom>
      <diagonal/>
    </border>
    <border>
      <left/>
      <right style="thin">
        <color auto="1"/>
      </right>
      <top/>
      <bottom style="thin">
        <color auto="1"/>
      </bottom>
      <diagonal/>
    </border>
    <border>
      <left style="thin">
        <color indexed="64"/>
      </left>
      <right style="thin">
        <color auto="1"/>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right style="thin">
        <color auto="1"/>
      </right>
      <top style="thin">
        <color auto="1"/>
      </top>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bottom/>
      <diagonal/>
    </border>
    <border>
      <left style="thin">
        <color rgb="FF000000"/>
      </left>
      <right style="thin">
        <color rgb="FF000000"/>
      </right>
      <top style="thin">
        <color indexed="64"/>
      </top>
      <bottom/>
      <diagonal/>
    </border>
    <border>
      <left style="thin">
        <color rgb="FF000000"/>
      </left>
      <right style="thin">
        <color rgb="FF000000"/>
      </right>
      <top/>
      <bottom style="thin">
        <color indexed="64"/>
      </bottom>
      <diagonal/>
    </border>
    <border>
      <left style="thin">
        <color rgb="FF000000"/>
      </left>
      <right style="thin">
        <color indexed="64"/>
      </right>
      <top style="thin">
        <color rgb="FF000000"/>
      </top>
      <bottom/>
      <diagonal/>
    </border>
    <border>
      <left style="thin">
        <color rgb="FF000000"/>
      </left>
      <right style="thin">
        <color indexed="64"/>
      </right>
      <top/>
      <bottom/>
      <diagonal/>
    </border>
    <border>
      <left style="thin">
        <color rgb="FF000000"/>
      </left>
      <right style="thin">
        <color indexed="64"/>
      </right>
      <top/>
      <bottom style="thin">
        <color rgb="FF000000"/>
      </bottom>
      <diagonal/>
    </border>
    <border>
      <left/>
      <right style="thin">
        <color indexed="64"/>
      </right>
      <top style="thin">
        <color rgb="FF000000"/>
      </top>
      <bottom/>
      <diagonal/>
    </border>
    <border>
      <left style="thin">
        <color rgb="FF000000"/>
      </left>
      <right style="thin">
        <color indexed="64"/>
      </right>
      <top style="thin">
        <color indexed="64"/>
      </top>
      <bottom style="thin">
        <color indexed="64"/>
      </bottom>
      <diagonal/>
    </border>
    <border>
      <left style="thin">
        <color rgb="FF000000"/>
      </left>
      <right/>
      <top/>
      <bottom/>
      <diagonal/>
    </border>
    <border>
      <left style="thin">
        <color indexed="64"/>
      </left>
      <right style="thin">
        <color indexed="64"/>
      </right>
      <top style="thin">
        <color indexed="64"/>
      </top>
      <bottom style="medium">
        <color indexed="64"/>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64"/>
      </left>
      <right style="thin">
        <color indexed="8"/>
      </right>
      <top style="thin">
        <color indexed="64"/>
      </top>
      <bottom/>
      <diagonal/>
    </border>
    <border>
      <left style="thin">
        <color indexed="64"/>
      </left>
      <right style="thin">
        <color indexed="8"/>
      </right>
      <top/>
      <bottom/>
      <diagonal/>
    </border>
    <border>
      <left style="thin">
        <color indexed="64"/>
      </left>
      <right style="thin">
        <color indexed="8"/>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rgb="FF000000"/>
      </right>
      <top style="thin">
        <color indexed="64"/>
      </top>
      <bottom/>
      <diagonal/>
    </border>
    <border>
      <left style="thin">
        <color indexed="64"/>
      </left>
      <right style="thin">
        <color rgb="FF000000"/>
      </right>
      <top/>
      <bottom/>
      <diagonal/>
    </border>
    <border>
      <left style="thin">
        <color indexed="64"/>
      </left>
      <right style="thin">
        <color rgb="FF000000"/>
      </right>
      <top/>
      <bottom style="thin">
        <color indexed="64"/>
      </bottom>
      <diagonal/>
    </border>
    <border>
      <left style="thin">
        <color rgb="FF000000"/>
      </left>
      <right style="thin">
        <color indexed="64"/>
      </right>
      <top style="thin">
        <color rgb="FF000000"/>
      </top>
      <bottom style="thin">
        <color rgb="FF000000"/>
      </bottom>
      <diagonal/>
    </border>
    <border>
      <left/>
      <right style="medium">
        <color rgb="FF808080"/>
      </right>
      <top/>
      <bottom style="medium">
        <color rgb="FF808080"/>
      </bottom>
      <diagonal/>
    </border>
    <border>
      <left/>
      <right style="thin">
        <color indexed="64"/>
      </right>
      <top style="thin">
        <color rgb="FF000000"/>
      </top>
      <bottom style="thin">
        <color rgb="FF000000"/>
      </bottom>
      <diagonal/>
    </border>
    <border>
      <left style="thin">
        <color indexed="8"/>
      </left>
      <right style="thin">
        <color indexed="64"/>
      </right>
      <top style="thin">
        <color indexed="8"/>
      </top>
      <bottom style="thin">
        <color indexed="8"/>
      </bottom>
      <diagonal/>
    </border>
    <border>
      <left style="thin">
        <color indexed="8"/>
      </left>
      <right style="thin">
        <color indexed="64"/>
      </right>
      <top style="thin">
        <color indexed="8"/>
      </top>
      <bottom/>
      <diagonal/>
    </border>
    <border>
      <left/>
      <right style="thin">
        <color indexed="64"/>
      </right>
      <top style="thin">
        <color indexed="64"/>
      </top>
      <bottom/>
      <diagonal/>
    </border>
    <border>
      <left style="thin">
        <color auto="1"/>
      </left>
      <right/>
      <top style="thin">
        <color auto="1"/>
      </top>
      <bottom/>
      <diagonal/>
    </border>
    <border>
      <left style="thin">
        <color indexed="64"/>
      </left>
      <right style="thin">
        <color indexed="64"/>
      </right>
      <top/>
      <bottom style="thin">
        <color rgb="FF000000"/>
      </bottom>
      <diagonal/>
    </border>
    <border>
      <left style="thin">
        <color indexed="64"/>
      </left>
      <right style="thin">
        <color indexed="64"/>
      </right>
      <top style="thin">
        <color rgb="FF000000"/>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8"/>
      </left>
      <right style="thin">
        <color indexed="8"/>
      </right>
      <top style="thin">
        <color indexed="8"/>
      </top>
      <bottom style="thin">
        <color indexed="8"/>
      </bottom>
      <diagonal/>
    </border>
    <border>
      <left style="thin">
        <color indexed="8"/>
      </left>
      <right style="thin">
        <color indexed="64"/>
      </right>
      <top style="thin">
        <color indexed="8"/>
      </top>
      <bottom style="thin">
        <color indexed="8"/>
      </bottom>
      <diagonal/>
    </border>
  </borders>
  <cellStyleXfs count="5">
    <xf numFmtId="0" fontId="0" fillId="0" borderId="0"/>
    <xf numFmtId="43" fontId="1" fillId="0" borderId="0" applyFont="0" applyFill="0" applyBorder="0" applyAlignment="0" applyProtection="0"/>
    <xf numFmtId="0" fontId="2" fillId="0" borderId="0" applyNumberFormat="0" applyFill="0" applyBorder="0" applyAlignment="0" applyProtection="0"/>
    <xf numFmtId="0" fontId="3" fillId="0" borderId="0"/>
    <xf numFmtId="43" fontId="1" fillId="0" borderId="0" applyFont="0" applyFill="0" applyBorder="0" applyAlignment="0" applyProtection="0"/>
  </cellStyleXfs>
  <cellXfs count="577">
    <xf numFmtId="0" fontId="0" fillId="0" borderId="0" xfId="0"/>
    <xf numFmtId="0" fontId="6" fillId="0" borderId="0" xfId="0" applyFont="1"/>
    <xf numFmtId="0" fontId="6" fillId="0" borderId="0" xfId="0" applyFont="1" applyAlignment="1">
      <alignment horizontal="center" vertical="center" wrapText="1"/>
    </xf>
    <xf numFmtId="0" fontId="6" fillId="0" borderId="0" xfId="0" applyFont="1" applyAlignment="1">
      <alignment horizontal="left" vertical="center" wrapText="1"/>
    </xf>
    <xf numFmtId="0" fontId="6" fillId="2" borderId="0" xfId="0" applyFont="1" applyFill="1" applyAlignment="1">
      <alignment horizontal="center" vertical="center" wrapText="1"/>
    </xf>
    <xf numFmtId="0" fontId="6" fillId="0" borderId="0" xfId="0" applyFont="1" applyAlignment="1">
      <alignment horizontal="center" vertical="center"/>
    </xf>
    <xf numFmtId="0" fontId="9" fillId="3" borderId="1" xfId="0" applyFont="1" applyFill="1" applyBorder="1" applyAlignment="1">
      <alignment horizontal="center" vertical="center" wrapText="1"/>
    </xf>
    <xf numFmtId="0" fontId="6" fillId="5" borderId="1" xfId="0" applyFont="1" applyFill="1" applyBorder="1" applyAlignment="1">
      <alignment horizontal="center" vertical="center" wrapText="1"/>
    </xf>
    <xf numFmtId="0" fontId="6" fillId="5" borderId="2" xfId="0" applyFont="1" applyFill="1" applyBorder="1" applyAlignment="1">
      <alignment horizontal="left" vertical="center" wrapText="1"/>
    </xf>
    <xf numFmtId="0" fontId="6" fillId="5" borderId="2" xfId="0" applyFont="1" applyFill="1" applyBorder="1" applyAlignment="1">
      <alignment horizontal="center" vertical="center" wrapText="1"/>
    </xf>
    <xf numFmtId="0" fontId="6" fillId="5" borderId="29" xfId="0" applyFont="1" applyFill="1" applyBorder="1" applyAlignment="1">
      <alignment horizontal="center" vertical="center" wrapText="1"/>
    </xf>
    <xf numFmtId="3" fontId="6" fillId="5" borderId="1" xfId="0" applyNumberFormat="1" applyFont="1" applyFill="1" applyBorder="1" applyAlignment="1">
      <alignment horizontal="center" vertical="center"/>
    </xf>
    <xf numFmtId="0" fontId="6" fillId="5" borderId="1" xfId="0" applyFont="1" applyFill="1" applyBorder="1" applyAlignment="1">
      <alignment horizontal="left" vertical="center" wrapText="1"/>
    </xf>
    <xf numFmtId="0" fontId="9" fillId="5" borderId="1" xfId="0" applyFont="1" applyFill="1" applyBorder="1" applyAlignment="1">
      <alignment horizontal="left" vertical="center" wrapText="1"/>
    </xf>
    <xf numFmtId="0" fontId="6" fillId="5" borderId="0" xfId="0" applyFont="1" applyFill="1" applyAlignment="1">
      <alignment horizontal="center" vertical="center" wrapText="1"/>
    </xf>
    <xf numFmtId="0" fontId="6" fillId="0" borderId="1" xfId="0" applyFont="1" applyBorder="1" applyAlignment="1">
      <alignment horizontal="center" vertical="center" wrapText="1"/>
    </xf>
    <xf numFmtId="0" fontId="6" fillId="0" borderId="2" xfId="0" applyFont="1" applyBorder="1" applyAlignment="1">
      <alignment horizontal="left" vertical="center" wrapText="1"/>
    </xf>
    <xf numFmtId="0" fontId="6" fillId="0" borderId="2" xfId="0" applyFont="1" applyBorder="1" applyAlignment="1">
      <alignment horizontal="center" vertical="center" wrapText="1"/>
    </xf>
    <xf numFmtId="3" fontId="6" fillId="0" borderId="1" xfId="0" applyNumberFormat="1" applyFont="1" applyBorder="1" applyAlignment="1">
      <alignment horizontal="center" vertical="center"/>
    </xf>
    <xf numFmtId="0" fontId="6" fillId="0" borderId="1" xfId="0" applyFont="1" applyBorder="1" applyAlignment="1">
      <alignment horizontal="left" vertical="center" wrapText="1"/>
    </xf>
    <xf numFmtId="0" fontId="9" fillId="0" borderId="1" xfId="0" applyFont="1" applyBorder="1" applyAlignment="1">
      <alignment horizontal="left" vertical="center" wrapText="1"/>
    </xf>
    <xf numFmtId="0" fontId="6" fillId="5" borderId="13" xfId="0" applyFont="1" applyFill="1" applyBorder="1" applyAlignment="1">
      <alignment horizontal="center" vertical="center" wrapText="1"/>
    </xf>
    <xf numFmtId="0" fontId="6" fillId="5" borderId="10" xfId="0" applyFont="1" applyFill="1" applyBorder="1" applyAlignment="1">
      <alignment horizontal="center" vertical="center" wrapText="1"/>
    </xf>
    <xf numFmtId="0" fontId="6" fillId="5" borderId="4" xfId="0" applyFont="1" applyFill="1" applyBorder="1" applyAlignment="1">
      <alignment horizontal="left" vertical="center" wrapText="1"/>
    </xf>
    <xf numFmtId="0" fontId="6" fillId="5" borderId="4" xfId="0" applyFont="1" applyFill="1" applyBorder="1" applyAlignment="1">
      <alignment horizontal="center" vertical="center" wrapText="1"/>
    </xf>
    <xf numFmtId="3" fontId="6" fillId="5" borderId="4" xfId="0" applyNumberFormat="1" applyFont="1" applyFill="1" applyBorder="1" applyAlignment="1">
      <alignment horizontal="center" vertical="center"/>
    </xf>
    <xf numFmtId="0" fontId="6" fillId="5" borderId="0" xfId="0" applyFont="1" applyFill="1"/>
    <xf numFmtId="0" fontId="6" fillId="5" borderId="14" xfId="0" applyFont="1" applyFill="1" applyBorder="1" applyAlignment="1">
      <alignment horizontal="center" vertical="center" wrapText="1"/>
    </xf>
    <xf numFmtId="0" fontId="6" fillId="5" borderId="15" xfId="0" applyFont="1" applyFill="1" applyBorder="1" applyAlignment="1">
      <alignment horizontal="left" vertical="center" wrapText="1"/>
    </xf>
    <xf numFmtId="0" fontId="6" fillId="5" borderId="0" xfId="0" applyFont="1" applyFill="1" applyAlignment="1">
      <alignment horizontal="left" vertical="center" wrapText="1"/>
    </xf>
    <xf numFmtId="0" fontId="6" fillId="5" borderId="13" xfId="0" applyFont="1" applyFill="1" applyBorder="1" applyAlignment="1">
      <alignment horizontal="center" vertical="center" wrapText="1" readingOrder="1"/>
    </xf>
    <xf numFmtId="0" fontId="6" fillId="5" borderId="13" xfId="0" applyFont="1" applyFill="1" applyBorder="1" applyAlignment="1">
      <alignment horizontal="left" vertical="center" wrapText="1"/>
    </xf>
    <xf numFmtId="0" fontId="6" fillId="5" borderId="19" xfId="0" applyFont="1" applyFill="1" applyBorder="1" applyAlignment="1">
      <alignment horizontal="center" vertical="center" wrapText="1"/>
    </xf>
    <xf numFmtId="0" fontId="6" fillId="0" borderId="14" xfId="0" applyFont="1" applyBorder="1" applyAlignment="1">
      <alignment horizontal="center" vertical="center" wrapText="1"/>
    </xf>
    <xf numFmtId="0" fontId="6" fillId="0" borderId="19" xfId="0" applyFont="1" applyBorder="1" applyAlignment="1">
      <alignment horizontal="center" vertical="center" wrapText="1"/>
    </xf>
    <xf numFmtId="0" fontId="6" fillId="0" borderId="7" xfId="0" applyFont="1" applyBorder="1" applyAlignment="1">
      <alignment horizontal="left" vertical="center" wrapText="1"/>
    </xf>
    <xf numFmtId="0" fontId="6" fillId="0" borderId="8" xfId="0" applyFont="1" applyBorder="1" applyAlignment="1">
      <alignment horizontal="left" vertical="center" wrapText="1"/>
    </xf>
    <xf numFmtId="0" fontId="6" fillId="0" borderId="9" xfId="0" applyFont="1" applyBorder="1" applyAlignment="1">
      <alignment horizontal="center" vertical="center" wrapText="1"/>
    </xf>
    <xf numFmtId="0" fontId="6" fillId="0" borderId="6" xfId="0" applyFont="1" applyBorder="1" applyAlignment="1">
      <alignment horizontal="left" vertical="center" wrapText="1"/>
    </xf>
    <xf numFmtId="0" fontId="6" fillId="0" borderId="13" xfId="0" applyFont="1" applyBorder="1" applyAlignment="1">
      <alignment horizontal="center" vertical="center" wrapText="1"/>
    </xf>
    <xf numFmtId="0" fontId="6" fillId="0" borderId="20" xfId="0" applyFont="1" applyBorder="1" applyAlignment="1">
      <alignment horizontal="center" vertical="center" wrapText="1"/>
    </xf>
    <xf numFmtId="0" fontId="6" fillId="0" borderId="10" xfId="0" applyFont="1" applyBorder="1" applyAlignment="1">
      <alignment horizontal="left" vertical="center" wrapText="1"/>
    </xf>
    <xf numFmtId="0" fontId="6" fillId="0" borderId="4" xfId="0" applyFont="1" applyBorder="1" applyAlignment="1">
      <alignment horizontal="left" vertical="center" wrapText="1"/>
    </xf>
    <xf numFmtId="3" fontId="6" fillId="0" borderId="13" xfId="0" applyNumberFormat="1" applyFont="1" applyBorder="1" applyAlignment="1">
      <alignment horizontal="center" vertical="center"/>
    </xf>
    <xf numFmtId="0" fontId="6" fillId="0" borderId="13" xfId="0" applyFont="1" applyBorder="1" applyAlignment="1">
      <alignment horizontal="left" vertical="center" wrapText="1"/>
    </xf>
    <xf numFmtId="0" fontId="6" fillId="0" borderId="4" xfId="0" applyFont="1" applyBorder="1" applyAlignment="1">
      <alignment horizontal="center" vertical="center" wrapText="1"/>
    </xf>
    <xf numFmtId="0" fontId="6" fillId="0" borderId="8" xfId="0" applyFont="1" applyBorder="1" applyAlignment="1">
      <alignment horizontal="center" vertical="center" wrapText="1"/>
    </xf>
    <xf numFmtId="3" fontId="6" fillId="0" borderId="4" xfId="0" applyNumberFormat="1" applyFont="1" applyBorder="1" applyAlignment="1">
      <alignment horizontal="center" vertical="center"/>
    </xf>
    <xf numFmtId="0" fontId="6" fillId="0" borderId="3" xfId="0" applyFont="1" applyBorder="1" applyAlignment="1">
      <alignment horizontal="left" vertical="center" wrapText="1"/>
    </xf>
    <xf numFmtId="0" fontId="6" fillId="0" borderId="11" xfId="0" applyFont="1" applyBorder="1" applyAlignment="1">
      <alignment horizontal="center" vertical="center" wrapText="1"/>
    </xf>
    <xf numFmtId="0" fontId="6" fillId="0" borderId="1" xfId="0" applyFont="1" applyBorder="1"/>
    <xf numFmtId="0" fontId="7" fillId="3" borderId="0" xfId="0" applyFont="1" applyFill="1" applyAlignment="1">
      <alignment horizontal="center" vertical="center" wrapText="1"/>
    </xf>
    <xf numFmtId="0" fontId="7" fillId="3" borderId="0" xfId="0" applyFont="1" applyFill="1" applyAlignment="1">
      <alignment horizontal="left" vertical="center" wrapText="1"/>
    </xf>
    <xf numFmtId="3" fontId="7" fillId="3" borderId="0" xfId="0" applyNumberFormat="1" applyFont="1" applyFill="1" applyAlignment="1">
      <alignment horizontal="center" vertical="center"/>
    </xf>
    <xf numFmtId="0" fontId="7" fillId="3" borderId="0" xfId="0" applyFont="1" applyFill="1"/>
    <xf numFmtId="3" fontId="6" fillId="5" borderId="1" xfId="0" applyNumberFormat="1" applyFont="1" applyFill="1" applyBorder="1" applyAlignment="1">
      <alignment horizontal="center" vertical="center" wrapText="1"/>
    </xf>
    <xf numFmtId="0" fontId="13" fillId="5"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6" fillId="2" borderId="1" xfId="0" applyFont="1" applyFill="1" applyBorder="1" applyAlignment="1">
      <alignment horizontal="left" vertical="center" wrapText="1"/>
    </xf>
    <xf numFmtId="0" fontId="6" fillId="3" borderId="1" xfId="0" applyFont="1" applyFill="1" applyBorder="1" applyAlignment="1">
      <alignment horizontal="center" vertical="center" wrapText="1"/>
    </xf>
    <xf numFmtId="0" fontId="6" fillId="3" borderId="1" xfId="0" applyFont="1" applyFill="1" applyBorder="1" applyAlignment="1">
      <alignment horizontal="left" vertical="center" wrapText="1"/>
    </xf>
    <xf numFmtId="0" fontId="7" fillId="3" borderId="1" xfId="0" applyFont="1" applyFill="1" applyBorder="1" applyAlignment="1">
      <alignment horizontal="center" vertical="center" wrapText="1"/>
    </xf>
    <xf numFmtId="0" fontId="6" fillId="3" borderId="0" xfId="0" applyFont="1" applyFill="1"/>
    <xf numFmtId="3" fontId="7" fillId="3" borderId="1" xfId="0" applyNumberFormat="1" applyFont="1" applyFill="1" applyBorder="1" applyAlignment="1">
      <alignment horizontal="center" vertical="center"/>
    </xf>
    <xf numFmtId="0" fontId="9" fillId="5" borderId="1" xfId="0" applyFont="1" applyFill="1" applyBorder="1" applyAlignment="1">
      <alignment horizontal="center" vertical="center" wrapText="1"/>
    </xf>
    <xf numFmtId="3" fontId="9" fillId="5" borderId="1" xfId="0" applyNumberFormat="1" applyFont="1" applyFill="1" applyBorder="1" applyAlignment="1">
      <alignment horizontal="center" vertical="center" wrapText="1"/>
    </xf>
    <xf numFmtId="0" fontId="9" fillId="0" borderId="1" xfId="0" applyFont="1" applyBorder="1" applyAlignment="1">
      <alignment horizontal="center" vertical="center" wrapText="1"/>
    </xf>
    <xf numFmtId="3" fontId="9" fillId="0" borderId="1" xfId="0" applyNumberFormat="1" applyFont="1" applyBorder="1" applyAlignment="1">
      <alignment horizontal="center" vertical="center" wrapText="1"/>
    </xf>
    <xf numFmtId="0" fontId="13" fillId="0" borderId="1" xfId="0" applyFont="1" applyBorder="1" applyAlignment="1">
      <alignment horizontal="left" vertical="center" wrapText="1"/>
    </xf>
    <xf numFmtId="0" fontId="13" fillId="0" borderId="1" xfId="0" applyFont="1" applyBorder="1" applyAlignment="1">
      <alignment horizontal="center" vertical="center" wrapText="1"/>
    </xf>
    <xf numFmtId="3" fontId="13" fillId="0" borderId="1" xfId="0" applyNumberFormat="1" applyFont="1" applyBorder="1" applyAlignment="1">
      <alignment horizontal="center" vertical="center"/>
    </xf>
    <xf numFmtId="0" fontId="13" fillId="2" borderId="1" xfId="0" applyFont="1" applyFill="1" applyBorder="1" applyAlignment="1">
      <alignment horizontal="left" vertical="center" wrapText="1"/>
    </xf>
    <xf numFmtId="3" fontId="6" fillId="0" borderId="1" xfId="0" applyNumberFormat="1" applyFont="1" applyBorder="1" applyAlignment="1">
      <alignment horizontal="center" vertical="center" wrapText="1"/>
    </xf>
    <xf numFmtId="3" fontId="13" fillId="0" borderId="1" xfId="0" applyNumberFormat="1" applyFont="1" applyBorder="1" applyAlignment="1">
      <alignment horizontal="center" vertical="center" wrapText="1"/>
    </xf>
    <xf numFmtId="0" fontId="6" fillId="3" borderId="13" xfId="0" applyFont="1" applyFill="1" applyBorder="1" applyAlignment="1">
      <alignment horizontal="center" vertical="center" wrapText="1"/>
    </xf>
    <xf numFmtId="3" fontId="17" fillId="3" borderId="1" xfId="0" applyNumberFormat="1" applyFont="1" applyFill="1" applyBorder="1" applyAlignment="1">
      <alignment horizontal="center" vertical="center" wrapText="1"/>
    </xf>
    <xf numFmtId="0" fontId="6" fillId="5" borderId="5" xfId="0" applyFont="1" applyFill="1" applyBorder="1" applyAlignment="1">
      <alignment horizontal="center" vertical="center" wrapText="1"/>
    </xf>
    <xf numFmtId="0" fontId="6" fillId="0" borderId="5" xfId="0" applyFont="1" applyBorder="1" applyAlignment="1">
      <alignment horizontal="left" vertical="center" wrapText="1"/>
    </xf>
    <xf numFmtId="0" fontId="6" fillId="0" borderId="39" xfId="0" applyFont="1" applyBorder="1" applyAlignment="1">
      <alignment horizontal="center" vertical="center" wrapText="1"/>
    </xf>
    <xf numFmtId="0" fontId="6" fillId="0" borderId="39" xfId="0" applyFont="1" applyBorder="1" applyAlignment="1">
      <alignment horizontal="left" vertical="center" wrapText="1"/>
    </xf>
    <xf numFmtId="4" fontId="6" fillId="5" borderId="1" xfId="0" applyNumberFormat="1" applyFont="1" applyFill="1" applyBorder="1" applyAlignment="1">
      <alignment horizontal="center" vertical="center"/>
    </xf>
    <xf numFmtId="4" fontId="6" fillId="0" borderId="1" xfId="0" applyNumberFormat="1" applyFont="1" applyBorder="1" applyAlignment="1">
      <alignment horizontal="center" vertical="center"/>
    </xf>
    <xf numFmtId="4" fontId="6" fillId="0" borderId="1" xfId="0" applyNumberFormat="1" applyFont="1" applyBorder="1" applyAlignment="1">
      <alignment horizontal="center" vertical="center" wrapText="1"/>
    </xf>
    <xf numFmtId="4" fontId="6" fillId="2" borderId="1" xfId="0" applyNumberFormat="1" applyFont="1" applyFill="1" applyBorder="1" applyAlignment="1">
      <alignment horizontal="center" vertical="center" wrapText="1"/>
    </xf>
    <xf numFmtId="3" fontId="7" fillId="3" borderId="1" xfId="0" applyNumberFormat="1" applyFont="1" applyFill="1" applyBorder="1" applyAlignment="1">
      <alignment horizontal="center" vertical="center" wrapText="1"/>
    </xf>
    <xf numFmtId="0" fontId="6" fillId="5" borderId="1" xfId="0" applyFont="1" applyFill="1" applyBorder="1" applyAlignment="1">
      <alignment horizontal="center" vertical="center"/>
    </xf>
    <xf numFmtId="0" fontId="9" fillId="5" borderId="1" xfId="0" applyFont="1" applyFill="1" applyBorder="1" applyAlignment="1">
      <alignment horizontal="center" vertical="center"/>
    </xf>
    <xf numFmtId="0" fontId="6" fillId="5" borderId="13" xfId="0" applyFont="1" applyFill="1" applyBorder="1" applyAlignment="1">
      <alignment horizontal="center" vertical="center"/>
    </xf>
    <xf numFmtId="1" fontId="7" fillId="3" borderId="1" xfId="0" applyNumberFormat="1" applyFont="1" applyFill="1" applyBorder="1" applyAlignment="1">
      <alignment horizontal="center" vertical="center"/>
    </xf>
    <xf numFmtId="0" fontId="6" fillId="3" borderId="15" xfId="0" applyFont="1" applyFill="1" applyBorder="1"/>
    <xf numFmtId="0" fontId="6" fillId="3" borderId="1" xfId="0" applyFont="1" applyFill="1" applyBorder="1"/>
    <xf numFmtId="0" fontId="6" fillId="5" borderId="1" xfId="0" applyFont="1" applyFill="1" applyBorder="1" applyAlignment="1">
      <alignment horizontal="left" vertical="center"/>
    </xf>
    <xf numFmtId="0" fontId="6" fillId="0" borderId="1" xfId="0" applyFont="1" applyBorder="1" applyAlignment="1">
      <alignment horizontal="center" vertical="center"/>
    </xf>
    <xf numFmtId="0" fontId="6" fillId="3" borderId="14" xfId="0" applyFont="1" applyFill="1" applyBorder="1" applyAlignment="1">
      <alignment horizontal="center" vertical="center" wrapText="1"/>
    </xf>
    <xf numFmtId="0" fontId="7" fillId="3" borderId="1" xfId="0" applyFont="1" applyFill="1" applyBorder="1" applyAlignment="1">
      <alignment horizontal="center" vertical="center"/>
    </xf>
    <xf numFmtId="0" fontId="19" fillId="5" borderId="1" xfId="0" applyFont="1" applyFill="1" applyBorder="1" applyAlignment="1">
      <alignment horizontal="left" vertical="center" wrapText="1"/>
    </xf>
    <xf numFmtId="0" fontId="19" fillId="5" borderId="1" xfId="0" applyFont="1" applyFill="1" applyBorder="1" applyAlignment="1">
      <alignment horizontal="center" vertical="center" wrapText="1"/>
    </xf>
    <xf numFmtId="3" fontId="6" fillId="5" borderId="13" xfId="0" applyNumberFormat="1" applyFont="1" applyFill="1" applyBorder="1" applyAlignment="1">
      <alignment horizontal="center" vertical="center"/>
    </xf>
    <xf numFmtId="0" fontId="19" fillId="0" borderId="0" xfId="0" applyFont="1" applyAlignment="1">
      <alignment horizontal="center" vertical="center" wrapText="1"/>
    </xf>
    <xf numFmtId="0" fontId="19" fillId="3" borderId="1" xfId="0" applyFont="1" applyFill="1" applyBorder="1" applyAlignment="1">
      <alignment horizontal="center" vertical="center" wrapText="1"/>
    </xf>
    <xf numFmtId="0" fontId="13" fillId="5" borderId="1" xfId="0" applyFont="1" applyFill="1" applyBorder="1" applyAlignment="1">
      <alignment horizontal="left" vertical="center" wrapText="1"/>
    </xf>
    <xf numFmtId="49" fontId="20" fillId="3" borderId="1" xfId="0" applyNumberFormat="1" applyFont="1" applyFill="1" applyBorder="1" applyAlignment="1">
      <alignment horizontal="left" vertical="center" wrapText="1"/>
    </xf>
    <xf numFmtId="0" fontId="6" fillId="3" borderId="0" xfId="0" applyFont="1" applyFill="1" applyAlignment="1">
      <alignment horizontal="center" vertical="center" wrapText="1"/>
    </xf>
    <xf numFmtId="0" fontId="6" fillId="3" borderId="0" xfId="0" applyFont="1" applyFill="1" applyAlignment="1">
      <alignment horizontal="left" vertical="center" wrapText="1"/>
    </xf>
    <xf numFmtId="3" fontId="7" fillId="3" borderId="0" xfId="0" applyNumberFormat="1" applyFont="1" applyFill="1" applyAlignment="1">
      <alignment horizontal="center" vertical="center" wrapText="1"/>
    </xf>
    <xf numFmtId="49" fontId="20" fillId="5" borderId="32" xfId="0" applyNumberFormat="1" applyFont="1" applyFill="1" applyBorder="1" applyAlignment="1">
      <alignment horizontal="center" vertical="center" wrapText="1"/>
    </xf>
    <xf numFmtId="49" fontId="20" fillId="5" borderId="33" xfId="0" applyNumberFormat="1" applyFont="1" applyFill="1" applyBorder="1" applyAlignment="1">
      <alignment horizontal="center" vertical="center" wrapText="1"/>
    </xf>
    <xf numFmtId="49" fontId="20" fillId="5" borderId="16" xfId="0" applyNumberFormat="1" applyFont="1" applyFill="1" applyBorder="1" applyAlignment="1">
      <alignment horizontal="center" vertical="center" wrapText="1"/>
    </xf>
    <xf numFmtId="0" fontId="20" fillId="5" borderId="16" xfId="0" applyFont="1" applyFill="1" applyBorder="1" applyAlignment="1">
      <alignment horizontal="left" vertical="center" wrapText="1"/>
    </xf>
    <xf numFmtId="49" fontId="20" fillId="5" borderId="16" xfId="0" applyNumberFormat="1" applyFont="1" applyFill="1" applyBorder="1" applyAlignment="1">
      <alignment horizontal="left" vertical="center" wrapText="1"/>
    </xf>
    <xf numFmtId="0" fontId="20" fillId="5" borderId="16" xfId="0" applyFont="1" applyFill="1" applyBorder="1" applyAlignment="1">
      <alignment horizontal="center" vertical="center" wrapText="1"/>
    </xf>
    <xf numFmtId="3" fontId="20" fillId="5" borderId="16" xfId="0" applyNumberFormat="1" applyFont="1" applyFill="1" applyBorder="1" applyAlignment="1">
      <alignment horizontal="center" vertical="center"/>
    </xf>
    <xf numFmtId="0" fontId="11" fillId="5" borderId="0" xfId="2" applyFont="1" applyFill="1" applyBorder="1" applyAlignment="1">
      <alignment wrapText="1"/>
    </xf>
    <xf numFmtId="49" fontId="20" fillId="2" borderId="16" xfId="0" applyNumberFormat="1" applyFont="1" applyFill="1" applyBorder="1" applyAlignment="1">
      <alignment horizontal="center" vertical="center" wrapText="1"/>
    </xf>
    <xf numFmtId="0" fontId="20" fillId="2" borderId="16" xfId="0" applyFont="1" applyFill="1" applyBorder="1" applyAlignment="1">
      <alignment horizontal="left" vertical="center" wrapText="1"/>
    </xf>
    <xf numFmtId="49" fontId="20" fillId="2" borderId="16" xfId="0" applyNumberFormat="1" applyFont="1" applyFill="1" applyBorder="1" applyAlignment="1">
      <alignment horizontal="left" vertical="center" wrapText="1"/>
    </xf>
    <xf numFmtId="0" fontId="20" fillId="2" borderId="16" xfId="0" applyFont="1" applyFill="1" applyBorder="1" applyAlignment="1">
      <alignment horizontal="center" vertical="center" wrapText="1"/>
    </xf>
    <xf numFmtId="3" fontId="20" fillId="2" borderId="16" xfId="0" applyNumberFormat="1" applyFont="1" applyFill="1" applyBorder="1" applyAlignment="1">
      <alignment horizontal="center" vertical="center"/>
    </xf>
    <xf numFmtId="43" fontId="13" fillId="2" borderId="0" xfId="1" applyFont="1" applyFill="1" applyBorder="1" applyAlignment="1">
      <alignment horizontal="center" vertical="center"/>
    </xf>
    <xf numFmtId="0" fontId="11" fillId="2" borderId="0" xfId="2" applyFont="1" applyFill="1" applyBorder="1" applyAlignment="1">
      <alignment wrapText="1"/>
    </xf>
    <xf numFmtId="0" fontId="6" fillId="2" borderId="0" xfId="0" applyFont="1" applyFill="1"/>
    <xf numFmtId="43" fontId="13" fillId="2" borderId="0" xfId="1" applyFont="1" applyFill="1" applyBorder="1" applyAlignment="1">
      <alignment horizontal="center" vertical="center" wrapText="1"/>
    </xf>
    <xf numFmtId="3" fontId="20" fillId="2" borderId="16" xfId="0" applyNumberFormat="1" applyFont="1" applyFill="1" applyBorder="1" applyAlignment="1">
      <alignment horizontal="center" vertical="center" wrapText="1"/>
    </xf>
    <xf numFmtId="3" fontId="13" fillId="2" borderId="16" xfId="0" applyNumberFormat="1" applyFont="1" applyFill="1" applyBorder="1" applyAlignment="1">
      <alignment horizontal="center" vertical="center" wrapText="1"/>
    </xf>
    <xf numFmtId="49" fontId="20" fillId="2" borderId="17" xfId="0" applyNumberFormat="1" applyFont="1" applyFill="1" applyBorder="1" applyAlignment="1">
      <alignment horizontal="center" vertical="center" wrapText="1"/>
    </xf>
    <xf numFmtId="49" fontId="20" fillId="2" borderId="17" xfId="0" applyNumberFormat="1" applyFont="1" applyFill="1" applyBorder="1" applyAlignment="1">
      <alignment horizontal="left" vertical="center" wrapText="1"/>
    </xf>
    <xf numFmtId="0" fontId="6" fillId="2" borderId="17" xfId="0" applyFont="1" applyFill="1" applyBorder="1" applyAlignment="1">
      <alignment horizontal="center" vertical="center" wrapText="1"/>
    </xf>
    <xf numFmtId="0" fontId="20" fillId="2" borderId="17" xfId="0" applyFont="1" applyFill="1" applyBorder="1" applyAlignment="1">
      <alignment horizontal="center" vertical="center" wrapText="1"/>
    </xf>
    <xf numFmtId="3" fontId="6" fillId="2" borderId="17" xfId="0" applyNumberFormat="1" applyFont="1" applyFill="1" applyBorder="1" applyAlignment="1">
      <alignment horizontal="center" vertical="center"/>
    </xf>
    <xf numFmtId="0" fontId="6" fillId="2" borderId="17" xfId="0" applyFont="1" applyFill="1" applyBorder="1" applyAlignment="1">
      <alignment horizontal="left" vertical="center" wrapText="1"/>
    </xf>
    <xf numFmtId="0" fontId="13" fillId="3" borderId="1" xfId="0" applyFont="1" applyFill="1" applyBorder="1" applyAlignment="1">
      <alignment horizontal="left" vertical="center" wrapText="1"/>
    </xf>
    <xf numFmtId="49" fontId="20" fillId="3" borderId="1" xfId="0" applyNumberFormat="1" applyFont="1" applyFill="1" applyBorder="1" applyAlignment="1">
      <alignment horizontal="center" vertical="center" wrapText="1"/>
    </xf>
    <xf numFmtId="0" fontId="20" fillId="3" borderId="1" xfId="0" applyFont="1" applyFill="1" applyBorder="1" applyAlignment="1">
      <alignment horizontal="center" vertical="center" wrapText="1"/>
    </xf>
    <xf numFmtId="0" fontId="13" fillId="3" borderId="1" xfId="0" applyFont="1" applyFill="1" applyBorder="1" applyAlignment="1">
      <alignment horizontal="center" vertical="center" wrapText="1"/>
    </xf>
    <xf numFmtId="0" fontId="13" fillId="5" borderId="6" xfId="0" applyFont="1" applyFill="1" applyBorder="1" applyAlignment="1">
      <alignment horizontal="center" vertical="center" wrapText="1"/>
    </xf>
    <xf numFmtId="0" fontId="13" fillId="5" borderId="6" xfId="0" applyFont="1" applyFill="1" applyBorder="1" applyAlignment="1">
      <alignment horizontal="left" vertical="center" wrapText="1"/>
    </xf>
    <xf numFmtId="43" fontId="13" fillId="5" borderId="6" xfId="1" applyFont="1" applyFill="1" applyBorder="1" applyAlignment="1">
      <alignment horizontal="center" vertical="center" wrapText="1"/>
    </xf>
    <xf numFmtId="43" fontId="13" fillId="5" borderId="1" xfId="1" applyFont="1" applyFill="1" applyBorder="1" applyAlignment="1">
      <alignment horizontal="center" vertical="center"/>
    </xf>
    <xf numFmtId="43" fontId="13" fillId="5" borderId="1" xfId="1" applyFont="1" applyFill="1" applyBorder="1" applyAlignment="1">
      <alignment horizontal="center" vertical="center" wrapText="1"/>
    </xf>
    <xf numFmtId="0" fontId="13" fillId="5" borderId="1" xfId="0" applyFont="1" applyFill="1" applyBorder="1" applyAlignment="1">
      <alignment horizontal="left" vertical="center" wrapText="1" shrinkToFit="1"/>
    </xf>
    <xf numFmtId="43" fontId="13" fillId="5" borderId="6" xfId="1" applyFont="1" applyFill="1" applyBorder="1" applyAlignment="1">
      <alignment horizontal="center" vertical="center"/>
    </xf>
    <xf numFmtId="43" fontId="13" fillId="0" borderId="1" xfId="1" applyFont="1" applyFill="1" applyBorder="1" applyAlignment="1">
      <alignment horizontal="center" vertical="center"/>
    </xf>
    <xf numFmtId="0" fontId="13" fillId="0" borderId="14" xfId="0" applyFont="1" applyBorder="1" applyAlignment="1">
      <alignment horizontal="left" vertical="center" wrapText="1"/>
    </xf>
    <xf numFmtId="0" fontId="13" fillId="2" borderId="1" xfId="0" applyFont="1" applyFill="1" applyBorder="1" applyAlignment="1">
      <alignment horizontal="center" vertical="center" wrapText="1"/>
    </xf>
    <xf numFmtId="43" fontId="13" fillId="0" borderId="1" xfId="1" applyFont="1" applyFill="1" applyBorder="1" applyAlignment="1">
      <alignment horizontal="center" vertical="center" wrapText="1"/>
    </xf>
    <xf numFmtId="0" fontId="13" fillId="0" borderId="0" xfId="0" applyFont="1" applyAlignment="1">
      <alignment horizontal="center" vertical="center" wrapText="1"/>
    </xf>
    <xf numFmtId="43" fontId="13" fillId="2" borderId="1" xfId="1" applyFont="1" applyFill="1" applyBorder="1" applyAlignment="1">
      <alignment horizontal="center" vertical="center" wrapText="1"/>
    </xf>
    <xf numFmtId="165" fontId="17" fillId="3" borderId="1" xfId="1" applyNumberFormat="1" applyFont="1" applyFill="1" applyBorder="1" applyAlignment="1">
      <alignment horizontal="center" vertical="center" wrapText="1"/>
    </xf>
    <xf numFmtId="3" fontId="6" fillId="2" borderId="1" xfId="0" applyNumberFormat="1" applyFont="1" applyFill="1" applyBorder="1" applyAlignment="1">
      <alignment horizontal="center" vertical="center" wrapText="1"/>
    </xf>
    <xf numFmtId="2" fontId="6" fillId="0" borderId="1" xfId="0" applyNumberFormat="1" applyFont="1" applyBorder="1" applyAlignment="1">
      <alignment horizontal="center" vertical="center" wrapText="1"/>
    </xf>
    <xf numFmtId="1" fontId="7" fillId="3" borderId="1" xfId="0" applyNumberFormat="1" applyFont="1" applyFill="1" applyBorder="1" applyAlignment="1">
      <alignment horizontal="center" vertical="center" wrapText="1"/>
    </xf>
    <xf numFmtId="2" fontId="6" fillId="5" borderId="1" xfId="0" applyNumberFormat="1" applyFont="1" applyFill="1" applyBorder="1" applyAlignment="1">
      <alignment horizontal="center" vertical="center" wrapText="1"/>
    </xf>
    <xf numFmtId="2" fontId="6" fillId="5" borderId="6" xfId="0" applyNumberFormat="1" applyFont="1" applyFill="1" applyBorder="1" applyAlignment="1">
      <alignment horizontal="center" vertical="center" wrapText="1"/>
    </xf>
    <xf numFmtId="4" fontId="6" fillId="5" borderId="1" xfId="0" applyNumberFormat="1" applyFont="1" applyFill="1" applyBorder="1" applyAlignment="1">
      <alignment horizontal="center" vertical="center" wrapText="1"/>
    </xf>
    <xf numFmtId="0" fontId="6" fillId="5" borderId="0" xfId="0" applyFont="1" applyFill="1" applyAlignment="1">
      <alignment horizontal="left" vertical="top"/>
    </xf>
    <xf numFmtId="0" fontId="6" fillId="2" borderId="1" xfId="0" applyFont="1" applyFill="1" applyBorder="1" applyAlignment="1">
      <alignment horizontal="center" vertical="top" wrapText="1"/>
    </xf>
    <xf numFmtId="0" fontId="6" fillId="2" borderId="0" xfId="0" applyFont="1" applyFill="1" applyAlignment="1">
      <alignment horizontal="left" vertical="top"/>
    </xf>
    <xf numFmtId="0" fontId="23" fillId="0" borderId="0" xfId="0" applyFont="1" applyAlignment="1">
      <alignment horizontal="center" vertical="center" wrapText="1"/>
    </xf>
    <xf numFmtId="4" fontId="6" fillId="0" borderId="6" xfId="0" applyNumberFormat="1" applyFont="1" applyBorder="1" applyAlignment="1">
      <alignment horizontal="center" vertical="center" wrapText="1"/>
    </xf>
    <xf numFmtId="3" fontId="6" fillId="0" borderId="0" xfId="0" applyNumberFormat="1" applyFont="1" applyAlignment="1">
      <alignment horizontal="center" vertical="center"/>
    </xf>
    <xf numFmtId="0" fontId="6" fillId="2" borderId="16" xfId="0" applyFont="1" applyFill="1" applyBorder="1" applyAlignment="1">
      <alignment horizontal="center" vertical="center" wrapText="1"/>
    </xf>
    <xf numFmtId="3" fontId="6" fillId="2" borderId="1" xfId="0" applyNumberFormat="1" applyFont="1" applyFill="1" applyBorder="1" applyAlignment="1">
      <alignment horizontal="center" vertical="center"/>
    </xf>
    <xf numFmtId="0" fontId="6" fillId="2" borderId="0" xfId="0" applyFont="1" applyFill="1" applyAlignment="1">
      <alignment horizontal="left" vertical="center" wrapText="1"/>
    </xf>
    <xf numFmtId="0" fontId="9" fillId="2" borderId="1" xfId="0" applyFont="1" applyFill="1" applyBorder="1" applyAlignment="1">
      <alignment horizontal="center" vertical="center" wrapText="1"/>
    </xf>
    <xf numFmtId="3" fontId="9" fillId="2" borderId="1" xfId="0" applyNumberFormat="1" applyFont="1" applyFill="1" applyBorder="1" applyAlignment="1">
      <alignment horizontal="center" vertical="center" wrapText="1"/>
    </xf>
    <xf numFmtId="43" fontId="6" fillId="5" borderId="1" xfId="1" applyFont="1" applyFill="1" applyBorder="1" applyAlignment="1">
      <alignment horizontal="center" vertical="center" wrapText="1"/>
    </xf>
    <xf numFmtId="165" fontId="7" fillId="3" borderId="1" xfId="1" applyNumberFormat="1" applyFont="1" applyFill="1" applyBorder="1" applyAlignment="1">
      <alignment horizontal="center" vertical="center" wrapText="1"/>
    </xf>
    <xf numFmtId="0" fontId="24" fillId="0" borderId="1" xfId="0" applyFont="1" applyBorder="1" applyAlignment="1">
      <alignment horizontal="center" vertical="center" wrapText="1"/>
    </xf>
    <xf numFmtId="43" fontId="6" fillId="0" borderId="1" xfId="1" applyFont="1" applyBorder="1" applyAlignment="1">
      <alignment horizontal="center" vertical="center" wrapText="1"/>
    </xf>
    <xf numFmtId="0" fontId="6" fillId="2" borderId="1" xfId="0" applyFont="1" applyFill="1" applyBorder="1" applyAlignment="1">
      <alignment horizontal="center" vertical="center"/>
    </xf>
    <xf numFmtId="0" fontId="6" fillId="3" borderId="13" xfId="0" applyFont="1" applyFill="1" applyBorder="1" applyAlignment="1">
      <alignment horizontal="left" vertical="center" wrapText="1"/>
    </xf>
    <xf numFmtId="0" fontId="6" fillId="2" borderId="0" xfId="0" applyFont="1" applyFill="1" applyAlignment="1">
      <alignment horizontal="center" vertical="center"/>
    </xf>
    <xf numFmtId="0" fontId="6" fillId="0" borderId="0" xfId="0" applyFont="1" applyAlignment="1">
      <alignment vertical="top"/>
    </xf>
    <xf numFmtId="0" fontId="11" fillId="0" borderId="0" xfId="2" applyFont="1" applyBorder="1" applyAlignment="1">
      <alignment wrapText="1"/>
    </xf>
    <xf numFmtId="0" fontId="6" fillId="5" borderId="0" xfId="0" applyFont="1" applyFill="1" applyAlignment="1">
      <alignment horizontal="center" vertical="center"/>
    </xf>
    <xf numFmtId="0" fontId="6" fillId="5" borderId="0" xfId="0" applyFont="1" applyFill="1" applyAlignment="1">
      <alignment vertical="top"/>
    </xf>
    <xf numFmtId="0" fontId="6" fillId="3" borderId="0" xfId="0" applyFont="1" applyFill="1" applyAlignment="1">
      <alignment horizontal="center" vertical="center"/>
    </xf>
    <xf numFmtId="0" fontId="6" fillId="3" borderId="0" xfId="0" applyFont="1" applyFill="1" applyAlignment="1">
      <alignment horizontal="left" vertical="center"/>
    </xf>
    <xf numFmtId="0" fontId="6" fillId="3" borderId="0" xfId="0" applyFont="1" applyFill="1" applyAlignment="1">
      <alignment vertical="top"/>
    </xf>
    <xf numFmtId="0" fontId="11" fillId="3" borderId="0" xfId="2" applyFont="1" applyFill="1" applyBorder="1" applyAlignment="1">
      <alignment wrapText="1"/>
    </xf>
    <xf numFmtId="4" fontId="7" fillId="3" borderId="1" xfId="0" applyNumberFormat="1" applyFont="1" applyFill="1" applyBorder="1" applyAlignment="1">
      <alignment horizontal="center" vertical="center"/>
    </xf>
    <xf numFmtId="0" fontId="25" fillId="0" borderId="0" xfId="0" applyFont="1" applyAlignment="1">
      <alignment horizontal="center" vertical="center" wrapText="1"/>
    </xf>
    <xf numFmtId="0" fontId="13" fillId="0" borderId="1" xfId="0" applyFont="1" applyBorder="1" applyAlignment="1">
      <alignment horizontal="center" vertical="center"/>
    </xf>
    <xf numFmtId="164" fontId="6" fillId="5" borderId="2" xfId="0" applyNumberFormat="1" applyFont="1" applyFill="1" applyBorder="1" applyAlignment="1">
      <alignment horizontal="center" vertical="center" wrapText="1"/>
    </xf>
    <xf numFmtId="164" fontId="6" fillId="0" borderId="2" xfId="0" applyNumberFormat="1" applyFont="1" applyBorder="1" applyAlignment="1">
      <alignment horizontal="center" vertical="center" wrapText="1"/>
    </xf>
    <xf numFmtId="0" fontId="6" fillId="2" borderId="2" xfId="0" applyFont="1" applyFill="1" applyBorder="1" applyAlignment="1">
      <alignment horizontal="center" vertical="center" wrapText="1"/>
    </xf>
    <xf numFmtId="0" fontId="6" fillId="0" borderId="21" xfId="0" applyFont="1" applyBorder="1" applyAlignment="1">
      <alignment horizontal="center" vertical="center" wrapText="1"/>
    </xf>
    <xf numFmtId="166" fontId="7" fillId="3" borderId="0" xfId="0" applyNumberFormat="1" applyFont="1" applyFill="1" applyAlignment="1">
      <alignment horizontal="center" vertical="center" wrapText="1"/>
    </xf>
    <xf numFmtId="0" fontId="6" fillId="3" borderId="1" xfId="0" applyFont="1" applyFill="1" applyBorder="1" applyAlignment="1">
      <alignment horizontal="center" vertical="center"/>
    </xf>
    <xf numFmtId="3" fontId="7" fillId="2" borderId="0" xfId="0" applyNumberFormat="1" applyFont="1" applyFill="1" applyAlignment="1">
      <alignment horizontal="center" vertical="center"/>
    </xf>
    <xf numFmtId="2" fontId="6" fillId="2" borderId="0" xfId="0" applyNumberFormat="1" applyFont="1" applyFill="1" applyAlignment="1">
      <alignment horizontal="center" vertical="center"/>
    </xf>
    <xf numFmtId="3" fontId="6" fillId="2" borderId="0" xfId="0" applyNumberFormat="1" applyFont="1" applyFill="1" applyAlignment="1">
      <alignment horizontal="center" vertical="center"/>
    </xf>
    <xf numFmtId="43" fontId="6" fillId="0" borderId="0" xfId="0" applyNumberFormat="1" applyFont="1" applyAlignment="1">
      <alignment horizontal="center" vertical="center"/>
    </xf>
    <xf numFmtId="0" fontId="6" fillId="0" borderId="0" xfId="0" applyFont="1" applyAlignment="1">
      <alignment horizontal="center"/>
    </xf>
    <xf numFmtId="0" fontId="6" fillId="2" borderId="0" xfId="0" applyFont="1" applyFill="1" applyAlignment="1">
      <alignment horizontal="center"/>
    </xf>
    <xf numFmtId="167" fontId="6" fillId="0" borderId="0" xfId="0" applyNumberFormat="1" applyFont="1" applyAlignment="1">
      <alignment horizontal="center" vertical="center"/>
    </xf>
    <xf numFmtId="0" fontId="6" fillId="4" borderId="0" xfId="0" applyFont="1" applyFill="1" applyAlignment="1">
      <alignment horizontal="center" vertical="center" wrapText="1"/>
    </xf>
    <xf numFmtId="0" fontId="6" fillId="0" borderId="1" xfId="0" applyFont="1" applyBorder="1" applyAlignment="1">
      <alignment horizontal="left" vertical="center"/>
    </xf>
    <xf numFmtId="0" fontId="6" fillId="0" borderId="2" xfId="0" applyFont="1" applyBorder="1" applyAlignment="1">
      <alignment horizontal="left" vertical="center"/>
    </xf>
    <xf numFmtId="0" fontId="9" fillId="0" borderId="19" xfId="0" applyFont="1" applyBorder="1" applyAlignment="1">
      <alignment horizontal="left" vertical="center" wrapText="1"/>
    </xf>
    <xf numFmtId="0" fontId="6" fillId="0" borderId="19" xfId="0" applyFont="1" applyBorder="1" applyAlignment="1">
      <alignment horizontal="left" vertical="center"/>
    </xf>
    <xf numFmtId="0" fontId="6" fillId="0" borderId="19" xfId="0" applyFont="1" applyBorder="1" applyAlignment="1">
      <alignment horizontal="left" vertical="center" wrapText="1"/>
    </xf>
    <xf numFmtId="0" fontId="23" fillId="6" borderId="2" xfId="0" applyFont="1" applyFill="1" applyBorder="1" applyAlignment="1">
      <alignment horizontal="left" vertical="center" wrapText="1"/>
    </xf>
    <xf numFmtId="0" fontId="6" fillId="2" borderId="2" xfId="0" applyFont="1" applyFill="1" applyBorder="1" applyAlignment="1">
      <alignment horizontal="left" vertical="center" wrapText="1"/>
    </xf>
    <xf numFmtId="0" fontId="7" fillId="8" borderId="1" xfId="0" applyFont="1" applyFill="1" applyBorder="1" applyAlignment="1">
      <alignment horizontal="center" vertical="center" wrapText="1"/>
    </xf>
    <xf numFmtId="0" fontId="28" fillId="8" borderId="1" xfId="0" applyFont="1" applyFill="1" applyBorder="1" applyAlignment="1">
      <alignment horizontal="center" vertical="center" wrapText="1"/>
    </xf>
    <xf numFmtId="0" fontId="7" fillId="8" borderId="0" xfId="0" applyFont="1" applyFill="1" applyAlignment="1">
      <alignment horizontal="center" vertical="center" wrapText="1"/>
    </xf>
    <xf numFmtId="0" fontId="13" fillId="0" borderId="0" xfId="0" applyFont="1" applyAlignment="1">
      <alignment horizontal="left"/>
    </xf>
    <xf numFmtId="0" fontId="17" fillId="8" borderId="1" xfId="0" applyFont="1" applyFill="1" applyBorder="1" applyAlignment="1">
      <alignment horizontal="center" vertical="center" wrapText="1"/>
    </xf>
    <xf numFmtId="0" fontId="17" fillId="3" borderId="1" xfId="0" applyFont="1" applyFill="1" applyBorder="1" applyAlignment="1">
      <alignment horizontal="left"/>
    </xf>
    <xf numFmtId="0" fontId="13" fillId="3" borderId="1" xfId="0" applyFont="1" applyFill="1" applyBorder="1" applyAlignment="1">
      <alignment horizontal="left"/>
    </xf>
    <xf numFmtId="49" fontId="13" fillId="3" borderId="1" xfId="0" applyNumberFormat="1" applyFont="1" applyFill="1" applyBorder="1" applyAlignment="1">
      <alignment horizontal="left" vertical="center" wrapText="1"/>
    </xf>
    <xf numFmtId="0" fontId="13" fillId="2" borderId="0" xfId="0" applyFont="1" applyFill="1" applyAlignment="1">
      <alignment horizontal="left"/>
    </xf>
    <xf numFmtId="0" fontId="13" fillId="0" borderId="0" xfId="0" applyFont="1" applyAlignment="1">
      <alignment horizontal="left" vertical="center" wrapText="1"/>
    </xf>
    <xf numFmtId="0" fontId="7" fillId="2" borderId="0" xfId="0" applyFont="1" applyFill="1" applyAlignment="1">
      <alignment horizontal="center" vertical="center" wrapText="1"/>
    </xf>
    <xf numFmtId="0" fontId="7" fillId="2" borderId="0" xfId="0" applyFont="1" applyFill="1"/>
    <xf numFmtId="49" fontId="20" fillId="2" borderId="0" xfId="0" applyNumberFormat="1" applyFont="1" applyFill="1" applyAlignment="1">
      <alignment vertical="center" wrapText="1"/>
    </xf>
    <xf numFmtId="0" fontId="20" fillId="2" borderId="0" xfId="0" applyFont="1" applyFill="1" applyAlignment="1">
      <alignment vertical="center"/>
    </xf>
    <xf numFmtId="0" fontId="20" fillId="2" borderId="0" xfId="0" applyFont="1" applyFill="1" applyAlignment="1">
      <alignment horizontal="center" vertical="center" wrapText="1"/>
    </xf>
    <xf numFmtId="3" fontId="20" fillId="2" borderId="0" xfId="0" applyNumberFormat="1" applyFont="1" applyFill="1" applyAlignment="1">
      <alignment horizontal="center" vertical="center"/>
    </xf>
    <xf numFmtId="49" fontId="20" fillId="2" borderId="0" xfId="0" applyNumberFormat="1" applyFont="1" applyFill="1" applyAlignment="1">
      <alignment vertical="center"/>
    </xf>
    <xf numFmtId="0" fontId="13" fillId="2" borderId="0" xfId="0" applyFont="1" applyFill="1" applyAlignment="1">
      <alignment horizontal="center" vertical="center" wrapText="1"/>
    </xf>
    <xf numFmtId="0" fontId="13" fillId="2" borderId="0" xfId="0" applyFont="1" applyFill="1" applyAlignment="1">
      <alignment horizontal="left" vertical="center" wrapText="1"/>
    </xf>
    <xf numFmtId="0" fontId="13" fillId="2" borderId="0" xfId="0" applyFont="1" applyFill="1" applyAlignment="1">
      <alignment wrapText="1"/>
    </xf>
    <xf numFmtId="0" fontId="6" fillId="2" borderId="0" xfId="0" applyFont="1" applyFill="1" applyAlignment="1">
      <alignment horizontal="left" vertical="center"/>
    </xf>
    <xf numFmtId="0" fontId="6" fillId="2" borderId="0" xfId="0" applyFont="1" applyFill="1" applyAlignment="1">
      <alignment wrapText="1"/>
    </xf>
    <xf numFmtId="0" fontId="6" fillId="2" borderId="0" xfId="0" applyFont="1" applyFill="1" applyAlignment="1">
      <alignment vertical="top"/>
    </xf>
    <xf numFmtId="0" fontId="6" fillId="0" borderId="9" xfId="0" applyFont="1" applyBorder="1" applyAlignment="1">
      <alignment horizontal="left" vertical="center" wrapText="1"/>
    </xf>
    <xf numFmtId="0" fontId="6" fillId="3" borderId="12" xfId="0" applyFont="1" applyFill="1" applyBorder="1" applyAlignment="1">
      <alignment horizontal="center" vertical="center" wrapText="1"/>
    </xf>
    <xf numFmtId="0" fontId="7" fillId="0" borderId="0" xfId="0" applyFont="1" applyAlignment="1">
      <alignment horizontal="center"/>
    </xf>
    <xf numFmtId="0" fontId="6" fillId="5" borderId="15" xfId="0" applyFont="1" applyFill="1" applyBorder="1" applyAlignment="1">
      <alignment horizontal="center" vertical="center" wrapText="1"/>
    </xf>
    <xf numFmtId="0" fontId="10" fillId="0" borderId="1" xfId="0" applyFont="1" applyBorder="1" applyAlignment="1">
      <alignment horizontal="center" vertical="center" wrapText="1"/>
    </xf>
    <xf numFmtId="0" fontId="22" fillId="2" borderId="16" xfId="0" applyFont="1" applyFill="1" applyBorder="1" applyAlignment="1">
      <alignment horizontal="center" vertical="center" wrapText="1"/>
    </xf>
    <xf numFmtId="49" fontId="22" fillId="2" borderId="16" xfId="0" applyNumberFormat="1" applyFont="1" applyFill="1" applyBorder="1" applyAlignment="1">
      <alignment horizontal="center" vertical="center" wrapText="1"/>
    </xf>
    <xf numFmtId="0" fontId="9" fillId="2" borderId="1" xfId="0" applyFont="1" applyFill="1" applyBorder="1" applyAlignment="1">
      <alignment horizontal="center" vertical="top" wrapText="1"/>
    </xf>
    <xf numFmtId="0" fontId="6" fillId="3" borderId="18" xfId="0" applyFont="1" applyFill="1" applyBorder="1" applyAlignment="1">
      <alignment horizontal="center" vertical="center" wrapText="1"/>
    </xf>
    <xf numFmtId="0" fontId="7" fillId="5"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6" fillId="3" borderId="37" xfId="0" applyFont="1" applyFill="1" applyBorder="1" applyAlignment="1">
      <alignment horizontal="center" vertical="center" wrapText="1"/>
    </xf>
    <xf numFmtId="0" fontId="6" fillId="5" borderId="1" xfId="0" applyFont="1" applyFill="1" applyBorder="1" applyAlignment="1">
      <alignment horizontal="center" wrapText="1"/>
    </xf>
    <xf numFmtId="0" fontId="6" fillId="0" borderId="1" xfId="0" applyFont="1" applyBorder="1" applyAlignment="1">
      <alignment horizontal="center" wrapText="1"/>
    </xf>
    <xf numFmtId="0" fontId="11" fillId="0" borderId="9" xfId="2" applyFont="1" applyBorder="1" applyAlignment="1">
      <alignment horizontal="center" vertical="center" wrapText="1"/>
    </xf>
    <xf numFmtId="0" fontId="11" fillId="3" borderId="9" xfId="2" applyFont="1" applyFill="1" applyBorder="1" applyAlignment="1">
      <alignment horizontal="center" vertical="center" wrapText="1"/>
    </xf>
    <xf numFmtId="0" fontId="6" fillId="5" borderId="43" xfId="0" applyFont="1" applyFill="1" applyBorder="1" applyAlignment="1">
      <alignment horizontal="center" vertical="center" wrapText="1"/>
    </xf>
    <xf numFmtId="0" fontId="6" fillId="0" borderId="43" xfId="0" applyFont="1" applyBorder="1" applyAlignment="1">
      <alignment horizontal="center" vertical="center" wrapText="1"/>
    </xf>
    <xf numFmtId="0" fontId="6" fillId="3" borderId="9" xfId="0" applyFont="1" applyFill="1" applyBorder="1" applyAlignment="1">
      <alignment horizontal="center" vertical="center" wrapText="1"/>
    </xf>
    <xf numFmtId="0" fontId="6" fillId="5" borderId="2" xfId="0" applyFont="1" applyFill="1" applyBorder="1" applyAlignment="1">
      <alignment horizontal="center" vertical="center"/>
    </xf>
    <xf numFmtId="0" fontId="9" fillId="7" borderId="2" xfId="0" applyFont="1" applyFill="1" applyBorder="1" applyAlignment="1">
      <alignment horizontal="center" vertical="center" wrapText="1"/>
    </xf>
    <xf numFmtId="0" fontId="6" fillId="0" borderId="2" xfId="0" applyFont="1" applyBorder="1" applyAlignment="1">
      <alignment horizontal="center" vertical="center"/>
    </xf>
    <xf numFmtId="0" fontId="6" fillId="0" borderId="43" xfId="0" applyFont="1" applyBorder="1" applyAlignment="1">
      <alignment horizontal="center" wrapText="1"/>
    </xf>
    <xf numFmtId="0" fontId="9" fillId="0" borderId="2" xfId="0" applyFont="1" applyBorder="1" applyAlignment="1">
      <alignment horizontal="center" vertical="center" wrapText="1"/>
    </xf>
    <xf numFmtId="0" fontId="9" fillId="0" borderId="19" xfId="0" applyFont="1" applyBorder="1" applyAlignment="1">
      <alignment horizontal="center" vertical="center" wrapText="1"/>
    </xf>
    <xf numFmtId="0" fontId="6" fillId="0" borderId="19" xfId="0" applyFont="1" applyBorder="1" applyAlignment="1">
      <alignment horizontal="center" vertical="center"/>
    </xf>
    <xf numFmtId="0" fontId="9" fillId="0" borderId="2" xfId="0" applyFont="1" applyBorder="1" applyAlignment="1">
      <alignment horizontal="center" vertical="center"/>
    </xf>
    <xf numFmtId="3" fontId="6" fillId="0" borderId="19" xfId="0" applyNumberFormat="1" applyFont="1" applyBorder="1" applyAlignment="1">
      <alignment horizontal="center" vertical="center"/>
    </xf>
    <xf numFmtId="0" fontId="9" fillId="6" borderId="2" xfId="0" applyFont="1" applyFill="1" applyBorder="1" applyAlignment="1">
      <alignment horizontal="center" vertical="center" wrapText="1"/>
    </xf>
    <xf numFmtId="3" fontId="6" fillId="0" borderId="2" xfId="0" applyNumberFormat="1" applyFont="1" applyBorder="1" applyAlignment="1">
      <alignment horizontal="center" vertical="center"/>
    </xf>
    <xf numFmtId="0" fontId="6" fillId="2" borderId="1" xfId="0" applyFont="1" applyFill="1" applyBorder="1" applyAlignment="1">
      <alignment horizontal="center"/>
    </xf>
    <xf numFmtId="0" fontId="6" fillId="0" borderId="1" xfId="0" applyFont="1" applyBorder="1" applyAlignment="1">
      <alignment horizontal="center"/>
    </xf>
    <xf numFmtId="0" fontId="6" fillId="3" borderId="1" xfId="0" applyFont="1" applyFill="1" applyBorder="1" applyAlignment="1">
      <alignment horizontal="center"/>
    </xf>
    <xf numFmtId="0" fontId="10" fillId="5" borderId="1" xfId="0" applyFont="1" applyFill="1" applyBorder="1" applyAlignment="1">
      <alignment horizontal="center" vertical="center" wrapText="1"/>
    </xf>
    <xf numFmtId="3" fontId="6" fillId="0" borderId="0" xfId="0" applyNumberFormat="1" applyFont="1" applyAlignment="1">
      <alignment horizontal="center" vertical="center" wrapText="1"/>
    </xf>
    <xf numFmtId="43" fontId="6" fillId="0" borderId="0" xfId="0" applyNumberFormat="1" applyFont="1" applyAlignment="1">
      <alignment horizontal="center" vertical="center" wrapText="1"/>
    </xf>
    <xf numFmtId="43" fontId="13" fillId="0" borderId="1" xfId="1" applyFont="1" applyBorder="1" applyAlignment="1">
      <alignment horizontal="left" vertical="center" wrapText="1"/>
    </xf>
    <xf numFmtId="0" fontId="6" fillId="3" borderId="1" xfId="0" applyFont="1" applyFill="1" applyBorder="1" applyAlignment="1">
      <alignment horizontal="left"/>
    </xf>
    <xf numFmtId="0" fontId="6" fillId="0" borderId="0" xfId="0" applyFont="1" applyAlignment="1">
      <alignment horizontal="left"/>
    </xf>
    <xf numFmtId="0" fontId="19" fillId="3" borderId="1" xfId="0" applyFont="1" applyFill="1" applyBorder="1" applyAlignment="1">
      <alignment horizontal="left"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0" fillId="0" borderId="1" xfId="3" applyFont="1" applyBorder="1" applyAlignment="1">
      <alignment horizontal="center" vertical="center" wrapText="1"/>
    </xf>
    <xf numFmtId="0" fontId="6" fillId="2" borderId="1" xfId="0" applyFont="1" applyFill="1" applyBorder="1" applyAlignment="1">
      <alignment horizontal="left" vertical="center"/>
    </xf>
    <xf numFmtId="2" fontId="6" fillId="2" borderId="1" xfId="0" applyNumberFormat="1" applyFont="1" applyFill="1" applyBorder="1" applyAlignment="1">
      <alignment horizontal="left" vertical="center"/>
    </xf>
    <xf numFmtId="2" fontId="6" fillId="0" borderId="1" xfId="0" applyNumberFormat="1" applyFont="1" applyBorder="1" applyAlignment="1">
      <alignment horizontal="left" vertical="center"/>
    </xf>
    <xf numFmtId="0" fontId="6" fillId="0" borderId="25" xfId="0" applyFont="1" applyBorder="1" applyAlignment="1">
      <alignment horizontal="center" vertical="center" wrapText="1"/>
    </xf>
    <xf numFmtId="0" fontId="6" fillId="0" borderId="12" xfId="0" applyFont="1" applyBorder="1" applyAlignment="1">
      <alignment horizontal="center" vertical="center" wrapText="1"/>
    </xf>
    <xf numFmtId="0" fontId="6" fillId="5" borderId="39" xfId="0" applyFont="1" applyFill="1" applyBorder="1" applyAlignment="1">
      <alignment horizontal="center" vertical="center" wrapText="1"/>
    </xf>
    <xf numFmtId="0" fontId="6" fillId="0" borderId="15" xfId="0" applyFont="1" applyBorder="1" applyAlignment="1">
      <alignment horizontal="center" vertical="center" wrapText="1"/>
    </xf>
    <xf numFmtId="3" fontId="6" fillId="0" borderId="37" xfId="0" applyNumberFormat="1" applyFont="1" applyBorder="1" applyAlignment="1">
      <alignment horizontal="center" vertical="center" wrapText="1"/>
    </xf>
    <xf numFmtId="3" fontId="6" fillId="5" borderId="37" xfId="0" applyNumberFormat="1" applyFont="1" applyFill="1" applyBorder="1" applyAlignment="1">
      <alignment horizontal="center" vertical="center"/>
    </xf>
    <xf numFmtId="0" fontId="6" fillId="5" borderId="1" xfId="0" applyFont="1" applyFill="1" applyBorder="1" applyAlignment="1">
      <alignment horizontal="left" vertical="top" wrapText="1"/>
    </xf>
    <xf numFmtId="0" fontId="6" fillId="0" borderId="15" xfId="0" applyFont="1" applyBorder="1" applyAlignment="1">
      <alignment horizontal="left" vertical="center" wrapText="1"/>
    </xf>
    <xf numFmtId="0" fontId="25" fillId="0" borderId="44" xfId="0" applyFont="1" applyBorder="1" applyAlignment="1">
      <alignment horizontal="center" vertical="center" wrapText="1"/>
    </xf>
    <xf numFmtId="0" fontId="7" fillId="8" borderId="15" xfId="0" applyFont="1" applyFill="1" applyBorder="1" applyAlignment="1">
      <alignment horizontal="center" vertical="center" wrapText="1"/>
    </xf>
    <xf numFmtId="0" fontId="9" fillId="5" borderId="15" xfId="0" applyFont="1" applyFill="1" applyBorder="1" applyAlignment="1">
      <alignment horizontal="center" vertical="center" wrapText="1"/>
    </xf>
    <xf numFmtId="0" fontId="9" fillId="0" borderId="15" xfId="0" applyFont="1" applyBorder="1" applyAlignment="1">
      <alignment horizontal="center" vertical="center" wrapText="1"/>
    </xf>
    <xf numFmtId="0" fontId="11" fillId="5" borderId="15" xfId="2" applyFont="1" applyFill="1" applyBorder="1" applyAlignment="1">
      <alignment horizontal="center" vertical="center" wrapText="1"/>
    </xf>
    <xf numFmtId="0" fontId="11" fillId="5" borderId="15" xfId="2" applyFont="1" applyFill="1" applyBorder="1" applyAlignment="1">
      <alignment horizontal="center" wrapText="1"/>
    </xf>
    <xf numFmtId="0" fontId="11" fillId="0" borderId="15" xfId="2" applyFont="1" applyBorder="1" applyAlignment="1">
      <alignment horizontal="center" vertical="center" wrapText="1"/>
    </xf>
    <xf numFmtId="0" fontId="12" fillId="3" borderId="15" xfId="2" applyFont="1" applyFill="1" applyBorder="1" applyAlignment="1">
      <alignment horizontal="center" vertical="center" wrapText="1"/>
    </xf>
    <xf numFmtId="0" fontId="6" fillId="2" borderId="15" xfId="0" applyFont="1" applyFill="1" applyBorder="1" applyAlignment="1">
      <alignment horizontal="center" vertical="center" wrapText="1"/>
    </xf>
    <xf numFmtId="0" fontId="6" fillId="3" borderId="15" xfId="0" applyFont="1" applyFill="1" applyBorder="1" applyAlignment="1">
      <alignment horizontal="center" vertical="center" wrapText="1"/>
    </xf>
    <xf numFmtId="0" fontId="11" fillId="3" borderId="15" xfId="2" applyFont="1" applyFill="1" applyBorder="1" applyAlignment="1">
      <alignment horizontal="center" vertical="center" wrapText="1"/>
    </xf>
    <xf numFmtId="0" fontId="6" fillId="5" borderId="15" xfId="2" applyFont="1" applyFill="1" applyBorder="1" applyAlignment="1">
      <alignment horizontal="center" vertical="center" wrapText="1"/>
    </xf>
    <xf numFmtId="0" fontId="6" fillId="0" borderId="15" xfId="2" applyFont="1" applyBorder="1" applyAlignment="1">
      <alignment horizontal="center" vertical="center" wrapText="1"/>
    </xf>
    <xf numFmtId="0" fontId="6" fillId="3" borderId="15" xfId="2" applyFont="1" applyFill="1" applyBorder="1" applyAlignment="1">
      <alignment horizontal="center" vertical="center" wrapText="1"/>
    </xf>
    <xf numFmtId="49" fontId="20" fillId="5" borderId="15" xfId="0" applyNumberFormat="1" applyFont="1" applyFill="1" applyBorder="1" applyAlignment="1">
      <alignment horizontal="center" vertical="center" wrapText="1"/>
    </xf>
    <xf numFmtId="49" fontId="20" fillId="2" borderId="15" xfId="0" applyNumberFormat="1" applyFont="1" applyFill="1" applyBorder="1" applyAlignment="1">
      <alignment horizontal="center" vertical="center" wrapText="1"/>
    </xf>
    <xf numFmtId="49" fontId="20" fillId="3" borderId="15" xfId="0" applyNumberFormat="1" applyFont="1" applyFill="1" applyBorder="1" applyAlignment="1">
      <alignment horizontal="center" vertical="center" wrapText="1"/>
    </xf>
    <xf numFmtId="0" fontId="13" fillId="0" borderId="15" xfId="0" applyFont="1" applyBorder="1" applyAlignment="1">
      <alignment horizontal="center" vertical="center" wrapText="1"/>
    </xf>
    <xf numFmtId="0" fontId="13" fillId="2" borderId="15" xfId="0" applyFont="1" applyFill="1" applyBorder="1" applyAlignment="1">
      <alignment horizontal="center" vertical="center" wrapText="1"/>
    </xf>
    <xf numFmtId="0" fontId="13" fillId="3" borderId="15" xfId="0" applyFont="1" applyFill="1" applyBorder="1" applyAlignment="1">
      <alignment horizontal="center" vertical="center" wrapText="1"/>
    </xf>
    <xf numFmtId="0" fontId="6" fillId="5" borderId="15" xfId="0" applyFont="1" applyFill="1" applyBorder="1" applyAlignment="1">
      <alignment horizontal="center" vertical="top" wrapText="1"/>
    </xf>
    <xf numFmtId="0" fontId="6" fillId="2" borderId="15" xfId="0" applyFont="1" applyFill="1" applyBorder="1" applyAlignment="1">
      <alignment horizontal="center" vertical="top" wrapText="1"/>
    </xf>
    <xf numFmtId="0" fontId="6" fillId="0" borderId="15" xfId="0" applyFont="1" applyBorder="1" applyAlignment="1">
      <alignment horizontal="center" vertical="center"/>
    </xf>
    <xf numFmtId="0" fontId="11" fillId="2" borderId="15" xfId="2" applyFont="1" applyFill="1" applyBorder="1" applyAlignment="1">
      <alignment horizontal="center" vertical="center" wrapText="1"/>
    </xf>
    <xf numFmtId="0" fontId="6" fillId="5" borderId="45" xfId="0" applyFont="1" applyFill="1" applyBorder="1" applyAlignment="1">
      <alignment horizontal="center" vertical="center" wrapText="1"/>
    </xf>
    <xf numFmtId="0" fontId="6" fillId="0" borderId="45" xfId="0" applyFont="1" applyBorder="1" applyAlignment="1">
      <alignment horizontal="center" vertical="center" wrapText="1"/>
    </xf>
    <xf numFmtId="0" fontId="6" fillId="5" borderId="45" xfId="0" applyFont="1" applyFill="1" applyBorder="1" applyAlignment="1">
      <alignment horizontal="center" wrapText="1"/>
    </xf>
    <xf numFmtId="0" fontId="6" fillId="0" borderId="45" xfId="0" applyFont="1" applyBorder="1" applyAlignment="1">
      <alignment horizontal="center" wrapText="1"/>
    </xf>
    <xf numFmtId="0" fontId="6" fillId="2" borderId="15" xfId="0" applyFont="1" applyFill="1" applyBorder="1" applyAlignment="1">
      <alignment horizontal="center"/>
    </xf>
    <xf numFmtId="0" fontId="6" fillId="0" borderId="15" xfId="0" applyFont="1" applyBorder="1" applyAlignment="1">
      <alignment horizontal="center"/>
    </xf>
    <xf numFmtId="0" fontId="11" fillId="5" borderId="12" xfId="2" applyFont="1" applyFill="1" applyBorder="1" applyAlignment="1">
      <alignment horizontal="center" vertical="center" wrapText="1"/>
    </xf>
    <xf numFmtId="0" fontId="6" fillId="5" borderId="25" xfId="0" applyFont="1" applyFill="1" applyBorder="1" applyAlignment="1">
      <alignment horizontal="center" vertical="center" wrapText="1"/>
    </xf>
    <xf numFmtId="0" fontId="7" fillId="3" borderId="9" xfId="0" applyFont="1" applyFill="1" applyBorder="1" applyAlignment="1">
      <alignment horizontal="center" vertical="center" wrapText="1"/>
    </xf>
    <xf numFmtId="0" fontId="6" fillId="3" borderId="39" xfId="0" applyFont="1" applyFill="1" applyBorder="1" applyAlignment="1">
      <alignment horizontal="center" vertical="center" wrapText="1"/>
    </xf>
    <xf numFmtId="0" fontId="20" fillId="5" borderId="46" xfId="0" applyFont="1" applyFill="1" applyBorder="1" applyAlignment="1">
      <alignment horizontal="center" vertical="center" wrapText="1"/>
    </xf>
    <xf numFmtId="0" fontId="20" fillId="2" borderId="46" xfId="0" applyFont="1" applyFill="1" applyBorder="1" applyAlignment="1">
      <alignment horizontal="center" vertical="center" wrapText="1"/>
    </xf>
    <xf numFmtId="0" fontId="6" fillId="2" borderId="47" xfId="0" applyFont="1" applyFill="1" applyBorder="1" applyAlignment="1">
      <alignment horizontal="center" vertical="center" wrapText="1"/>
    </xf>
    <xf numFmtId="0" fontId="6" fillId="5" borderId="43" xfId="0" applyFont="1" applyFill="1" applyBorder="1" applyAlignment="1">
      <alignment horizontal="center"/>
    </xf>
    <xf numFmtId="0" fontId="6" fillId="0" borderId="43" xfId="0" applyFont="1" applyBorder="1" applyAlignment="1">
      <alignment horizontal="center"/>
    </xf>
    <xf numFmtId="0" fontId="6" fillId="0" borderId="45" xfId="0" applyFont="1" applyBorder="1" applyAlignment="1">
      <alignment horizontal="center"/>
    </xf>
    <xf numFmtId="0" fontId="6" fillId="2" borderId="37" xfId="0" applyFont="1" applyFill="1" applyBorder="1" applyAlignment="1">
      <alignment horizontal="center" vertical="center" wrapText="1"/>
    </xf>
    <xf numFmtId="0" fontId="6" fillId="2" borderId="39" xfId="0" applyFont="1" applyFill="1" applyBorder="1" applyAlignment="1">
      <alignment horizontal="center" vertical="center" wrapText="1"/>
    </xf>
    <xf numFmtId="0" fontId="6" fillId="0" borderId="38" xfId="0" applyFont="1" applyBorder="1" applyAlignment="1">
      <alignment horizontal="center" vertical="center" wrapText="1"/>
    </xf>
    <xf numFmtId="0" fontId="6" fillId="5" borderId="49" xfId="0" applyFont="1" applyFill="1" applyBorder="1" applyAlignment="1">
      <alignment horizontal="center" vertical="center" wrapText="1"/>
    </xf>
    <xf numFmtId="0" fontId="6" fillId="5" borderId="48" xfId="0" applyFont="1" applyFill="1" applyBorder="1" applyAlignment="1">
      <alignment horizontal="center" vertical="center" wrapText="1"/>
    </xf>
    <xf numFmtId="0" fontId="6" fillId="5" borderId="39" xfId="0" applyFont="1" applyFill="1" applyBorder="1" applyAlignment="1">
      <alignment horizontal="left" vertical="center" wrapText="1"/>
    </xf>
    <xf numFmtId="3" fontId="6" fillId="2" borderId="39" xfId="0" applyNumberFormat="1" applyFont="1" applyFill="1" applyBorder="1" applyAlignment="1">
      <alignment horizontal="center" vertical="center"/>
    </xf>
    <xf numFmtId="0" fontId="6" fillId="0" borderId="49" xfId="0" applyFont="1" applyBorder="1" applyAlignment="1">
      <alignment horizontal="center" vertical="center" wrapText="1"/>
    </xf>
    <xf numFmtId="0" fontId="6" fillId="0" borderId="48" xfId="0" applyFont="1" applyBorder="1" applyAlignment="1">
      <alignment horizontal="center" vertical="center" wrapText="1"/>
    </xf>
    <xf numFmtId="0" fontId="6" fillId="3" borderId="39" xfId="0" applyFont="1" applyFill="1" applyBorder="1" applyAlignment="1">
      <alignment horizontal="left" vertical="center" wrapText="1"/>
    </xf>
    <xf numFmtId="3" fontId="7" fillId="3" borderId="39" xfId="0" applyNumberFormat="1" applyFont="1" applyFill="1" applyBorder="1" applyAlignment="1">
      <alignment horizontal="center" vertical="center"/>
    </xf>
    <xf numFmtId="0" fontId="6" fillId="5" borderId="39" xfId="0" applyFont="1" applyFill="1" applyBorder="1" applyAlignment="1">
      <alignment horizontal="center" vertical="center"/>
    </xf>
    <xf numFmtId="3" fontId="6" fillId="5" borderId="39" xfId="0" applyNumberFormat="1" applyFont="1" applyFill="1" applyBorder="1" applyAlignment="1">
      <alignment horizontal="center" vertical="center"/>
    </xf>
    <xf numFmtId="2" fontId="6" fillId="5" borderId="37" xfId="0" applyNumberFormat="1" applyFont="1" applyFill="1" applyBorder="1" applyAlignment="1">
      <alignment horizontal="center" vertical="center" wrapText="1"/>
    </xf>
    <xf numFmtId="0" fontId="6" fillId="5" borderId="33" xfId="0" applyFont="1" applyFill="1" applyBorder="1" applyAlignment="1">
      <alignment horizontal="center" vertical="center" wrapText="1"/>
    </xf>
    <xf numFmtId="0" fontId="6" fillId="0" borderId="33" xfId="3" applyFont="1" applyBorder="1" applyAlignment="1">
      <alignment horizontal="center" vertical="center" wrapText="1"/>
    </xf>
    <xf numFmtId="0" fontId="6" fillId="0" borderId="33" xfId="0" applyFont="1" applyBorder="1" applyAlignment="1">
      <alignment horizontal="center" vertical="center" wrapText="1"/>
    </xf>
    <xf numFmtId="0" fontId="20" fillId="0" borderId="32" xfId="0" applyFont="1" applyBorder="1" applyAlignment="1">
      <alignment horizontal="left" vertical="center" wrapText="1"/>
    </xf>
    <xf numFmtId="3" fontId="20" fillId="0" borderId="32" xfId="0" applyNumberFormat="1" applyFont="1" applyBorder="1" applyAlignment="1">
      <alignment horizontal="center" vertical="center"/>
    </xf>
    <xf numFmtId="0" fontId="20" fillId="0" borderId="32" xfId="3" applyFont="1" applyBorder="1" applyAlignment="1">
      <alignment horizontal="left" vertical="center" wrapText="1"/>
    </xf>
    <xf numFmtId="0" fontId="6" fillId="2" borderId="33" xfId="0" applyFont="1" applyFill="1" applyBorder="1" applyAlignment="1">
      <alignment horizontal="center" vertical="center" wrapText="1"/>
    </xf>
    <xf numFmtId="0" fontId="13" fillId="0" borderId="32" xfId="0" applyFont="1" applyBorder="1" applyAlignment="1">
      <alignment horizontal="left" vertical="center" wrapText="1"/>
    </xf>
    <xf numFmtId="0" fontId="9" fillId="5" borderId="37" xfId="0" applyFont="1" applyFill="1" applyBorder="1" applyAlignment="1">
      <alignment horizontal="left" vertical="center" wrapText="1"/>
    </xf>
    <xf numFmtId="0" fontId="9" fillId="3" borderId="37" xfId="0" applyFont="1" applyFill="1" applyBorder="1" applyAlignment="1">
      <alignment horizontal="left" vertical="center" wrapText="1"/>
    </xf>
    <xf numFmtId="3" fontId="7" fillId="3" borderId="37" xfId="0" applyNumberFormat="1" applyFont="1" applyFill="1" applyBorder="1" applyAlignment="1">
      <alignment horizontal="center" vertical="center"/>
    </xf>
    <xf numFmtId="3" fontId="6" fillId="5" borderId="37" xfId="0" applyNumberFormat="1" applyFont="1" applyFill="1" applyBorder="1" applyAlignment="1">
      <alignment horizontal="center" vertical="center" wrapText="1"/>
    </xf>
    <xf numFmtId="0" fontId="9" fillId="0" borderId="37" xfId="0" applyFont="1" applyBorder="1" applyAlignment="1">
      <alignment horizontal="left" vertical="center" wrapText="1"/>
    </xf>
    <xf numFmtId="3" fontId="7" fillId="3" borderId="37" xfId="0" applyNumberFormat="1" applyFont="1" applyFill="1" applyBorder="1" applyAlignment="1">
      <alignment horizontal="center" vertical="center" wrapText="1"/>
    </xf>
    <xf numFmtId="0" fontId="17" fillId="9" borderId="1" xfId="0" applyFont="1" applyFill="1" applyBorder="1" applyAlignment="1">
      <alignment horizontal="center" vertical="center" wrapText="1"/>
    </xf>
    <xf numFmtId="0" fontId="7" fillId="9" borderId="1" xfId="0" applyFont="1" applyFill="1" applyBorder="1" applyAlignment="1">
      <alignment horizontal="center" vertical="center" wrapText="1"/>
    </xf>
    <xf numFmtId="0" fontId="30" fillId="2" borderId="0" xfId="0" applyFont="1" applyFill="1"/>
    <xf numFmtId="0" fontId="30" fillId="4" borderId="1" xfId="0" applyFont="1" applyFill="1" applyBorder="1" applyAlignment="1">
      <alignment horizontal="center" vertical="center" wrapText="1"/>
    </xf>
    <xf numFmtId="0" fontId="30" fillId="4" borderId="1" xfId="0" applyFont="1" applyFill="1" applyBorder="1"/>
    <xf numFmtId="0" fontId="31" fillId="4" borderId="1" xfId="0" applyFont="1" applyFill="1" applyBorder="1"/>
    <xf numFmtId="0" fontId="13" fillId="4" borderId="1" xfId="0" applyFont="1" applyFill="1" applyBorder="1" applyAlignment="1">
      <alignment wrapText="1"/>
    </xf>
    <xf numFmtId="49" fontId="30" fillId="4" borderId="1" xfId="0" applyNumberFormat="1" applyFont="1" applyFill="1" applyBorder="1" applyAlignment="1">
      <alignment vertical="center" wrapText="1"/>
    </xf>
    <xf numFmtId="0" fontId="30" fillId="4" borderId="1" xfId="0" applyFont="1" applyFill="1" applyBorder="1" applyAlignment="1">
      <alignment vertical="center" wrapText="1"/>
    </xf>
    <xf numFmtId="0" fontId="30" fillId="4" borderId="1" xfId="0" applyFont="1" applyFill="1" applyBorder="1" applyAlignment="1">
      <alignment vertical="center"/>
    </xf>
    <xf numFmtId="0" fontId="30" fillId="4" borderId="1" xfId="0" applyFont="1" applyFill="1" applyBorder="1" applyAlignment="1">
      <alignment horizontal="left" vertical="center" wrapText="1"/>
    </xf>
    <xf numFmtId="0" fontId="30" fillId="4" borderId="1" xfId="0" applyFont="1" applyFill="1" applyBorder="1" applyAlignment="1">
      <alignment horizontal="left" vertical="center" wrapText="1" shrinkToFit="1"/>
    </xf>
    <xf numFmtId="0" fontId="30" fillId="4" borderId="1" xfId="0" applyFont="1" applyFill="1" applyBorder="1" applyAlignment="1">
      <alignment horizontal="left" vertical="top"/>
    </xf>
    <xf numFmtId="0" fontId="30" fillId="4" borderId="1" xfId="0" applyFont="1" applyFill="1" applyBorder="1" applyAlignment="1">
      <alignment horizontal="center" vertical="center"/>
    </xf>
    <xf numFmtId="0" fontId="13" fillId="4" borderId="1" xfId="0" applyFont="1" applyFill="1" applyBorder="1" applyAlignment="1">
      <alignment horizontal="left" vertical="top" wrapText="1"/>
    </xf>
    <xf numFmtId="0" fontId="13" fillId="4" borderId="1" xfId="0" applyFont="1" applyFill="1" applyBorder="1" applyAlignment="1">
      <alignment vertical="top"/>
    </xf>
    <xf numFmtId="0" fontId="6" fillId="4" borderId="1" xfId="0" applyFont="1" applyFill="1" applyBorder="1"/>
    <xf numFmtId="0" fontId="6" fillId="4" borderId="1" xfId="0" applyFont="1" applyFill="1" applyBorder="1" applyAlignment="1">
      <alignment vertical="top"/>
    </xf>
    <xf numFmtId="0" fontId="6" fillId="4" borderId="1" xfId="0" applyFont="1" applyFill="1" applyBorder="1" applyAlignment="1">
      <alignment vertical="top" wrapText="1"/>
    </xf>
    <xf numFmtId="3" fontId="6" fillId="4" borderId="1" xfId="0" applyNumberFormat="1" applyFont="1" applyFill="1" applyBorder="1" applyAlignment="1">
      <alignment vertical="top"/>
    </xf>
    <xf numFmtId="11" fontId="6" fillId="4" borderId="1" xfId="0" applyNumberFormat="1" applyFont="1" applyFill="1" applyBorder="1" applyAlignment="1">
      <alignment vertical="top" wrapText="1"/>
    </xf>
    <xf numFmtId="0" fontId="13" fillId="4" borderId="1" xfId="0" applyFont="1" applyFill="1" applyBorder="1" applyAlignment="1">
      <alignment vertical="top" wrapText="1"/>
    </xf>
    <xf numFmtId="49" fontId="6" fillId="4" borderId="1" xfId="0" applyNumberFormat="1" applyFont="1" applyFill="1" applyBorder="1" applyAlignment="1">
      <alignment vertical="top" wrapText="1"/>
    </xf>
    <xf numFmtId="3" fontId="13" fillId="4" borderId="1" xfId="0" applyNumberFormat="1" applyFont="1" applyFill="1" applyBorder="1" applyAlignment="1">
      <alignment horizontal="left" vertical="top"/>
    </xf>
    <xf numFmtId="3" fontId="6" fillId="4" borderId="1" xfId="0" applyNumberFormat="1" applyFont="1" applyFill="1" applyBorder="1" applyAlignment="1">
      <alignment horizontal="right" vertical="top"/>
    </xf>
    <xf numFmtId="3" fontId="13" fillId="4" borderId="1" xfId="0" applyNumberFormat="1" applyFont="1" applyFill="1" applyBorder="1" applyAlignment="1">
      <alignment horizontal="center" vertical="top"/>
    </xf>
    <xf numFmtId="0" fontId="6" fillId="4" borderId="1" xfId="0" applyFont="1" applyFill="1" applyBorder="1" applyAlignment="1">
      <alignment wrapText="1"/>
    </xf>
    <xf numFmtId="0" fontId="6" fillId="4" borderId="1" xfId="0" applyFont="1" applyFill="1" applyBorder="1" applyAlignment="1">
      <alignment horizontal="right" vertical="top" wrapText="1"/>
    </xf>
    <xf numFmtId="0" fontId="30" fillId="2" borderId="1" xfId="0" applyFont="1" applyFill="1" applyBorder="1"/>
    <xf numFmtId="0" fontId="6" fillId="2" borderId="1" xfId="0" applyFont="1" applyFill="1" applyBorder="1" applyAlignment="1">
      <alignment vertical="top" wrapText="1"/>
    </xf>
    <xf numFmtId="0" fontId="13" fillId="2" borderId="1" xfId="0" applyFont="1" applyFill="1" applyBorder="1" applyAlignment="1">
      <alignment horizontal="left" vertical="top" wrapText="1"/>
    </xf>
    <xf numFmtId="2" fontId="6" fillId="2" borderId="1" xfId="0" applyNumberFormat="1" applyFont="1" applyFill="1" applyBorder="1" applyAlignment="1">
      <alignment horizontal="center" vertical="center" wrapText="1"/>
    </xf>
    <xf numFmtId="3" fontId="6" fillId="2" borderId="1" xfId="0" applyNumberFormat="1" applyFont="1" applyFill="1" applyBorder="1" applyAlignment="1">
      <alignment vertical="top" wrapText="1"/>
    </xf>
    <xf numFmtId="0" fontId="6" fillId="2" borderId="1" xfId="0" applyFont="1" applyFill="1" applyBorder="1"/>
    <xf numFmtId="164" fontId="6" fillId="0" borderId="0" xfId="0" applyNumberFormat="1" applyFont="1" applyAlignment="1">
      <alignment horizontal="center" vertical="center"/>
    </xf>
    <xf numFmtId="3" fontId="6" fillId="11" borderId="13" xfId="0" applyNumberFormat="1" applyFont="1" applyFill="1" applyBorder="1" applyAlignment="1">
      <alignment horizontal="center" vertical="center"/>
    </xf>
    <xf numFmtId="3" fontId="6" fillId="11" borderId="1" xfId="0" applyNumberFormat="1" applyFont="1" applyFill="1" applyBorder="1" applyAlignment="1">
      <alignment horizontal="center" vertical="center"/>
    </xf>
    <xf numFmtId="3" fontId="6" fillId="11" borderId="39" xfId="0" applyNumberFormat="1" applyFont="1" applyFill="1" applyBorder="1" applyAlignment="1">
      <alignment horizontal="center" vertical="center"/>
    </xf>
    <xf numFmtId="0" fontId="6" fillId="0" borderId="51" xfId="0" applyFont="1" applyBorder="1" applyAlignment="1">
      <alignment vertical="center" wrapText="1"/>
    </xf>
    <xf numFmtId="0" fontId="6" fillId="11" borderId="0" xfId="0" applyFont="1" applyFill="1" applyAlignment="1">
      <alignment horizontal="center" vertical="center"/>
    </xf>
    <xf numFmtId="4" fontId="6" fillId="11" borderId="1" xfId="0" applyNumberFormat="1" applyFont="1" applyFill="1" applyBorder="1" applyAlignment="1">
      <alignment horizontal="center" vertical="center" wrapText="1"/>
    </xf>
    <xf numFmtId="2" fontId="6" fillId="11" borderId="1" xfId="0" applyNumberFormat="1" applyFont="1" applyFill="1" applyBorder="1" applyAlignment="1">
      <alignment horizontal="center" vertical="center" wrapText="1"/>
    </xf>
    <xf numFmtId="0" fontId="6" fillId="11" borderId="1" xfId="0" applyFont="1" applyFill="1" applyBorder="1"/>
    <xf numFmtId="0" fontId="6" fillId="11" borderId="2" xfId="0" applyFont="1" applyFill="1" applyBorder="1" applyAlignment="1">
      <alignment horizontal="center" vertical="center"/>
    </xf>
    <xf numFmtId="0" fontId="6" fillId="11" borderId="1" xfId="0" applyFont="1" applyFill="1" applyBorder="1" applyAlignment="1">
      <alignment horizontal="center"/>
    </xf>
    <xf numFmtId="0" fontId="6" fillId="11" borderId="1" xfId="0" applyFont="1" applyFill="1" applyBorder="1" applyAlignment="1">
      <alignment horizontal="center" vertical="center"/>
    </xf>
    <xf numFmtId="49" fontId="20" fillId="2" borderId="54" xfId="0" applyNumberFormat="1" applyFont="1" applyFill="1" applyBorder="1" applyAlignment="1">
      <alignment horizontal="center" vertical="center" wrapText="1"/>
    </xf>
    <xf numFmtId="0" fontId="20" fillId="2" borderId="54" xfId="0" applyFont="1" applyFill="1" applyBorder="1" applyAlignment="1">
      <alignment horizontal="left" vertical="center" wrapText="1"/>
    </xf>
    <xf numFmtId="0" fontId="20" fillId="2" borderId="54" xfId="0" applyFont="1" applyFill="1" applyBorder="1" applyAlignment="1">
      <alignment horizontal="center" vertical="center" wrapText="1"/>
    </xf>
    <xf numFmtId="0" fontId="20" fillId="2" borderId="55" xfId="0" applyFont="1" applyFill="1" applyBorder="1" applyAlignment="1">
      <alignment horizontal="center" vertical="center" wrapText="1"/>
    </xf>
    <xf numFmtId="3" fontId="20" fillId="11" borderId="54" xfId="0" applyNumberFormat="1" applyFont="1" applyFill="1" applyBorder="1" applyAlignment="1">
      <alignment horizontal="center" vertical="center"/>
    </xf>
    <xf numFmtId="0" fontId="6" fillId="2" borderId="13" xfId="0" applyFont="1" applyFill="1" applyBorder="1" applyAlignment="1">
      <alignment horizontal="center" vertical="center" wrapText="1"/>
    </xf>
    <xf numFmtId="0" fontId="6" fillId="0" borderId="13" xfId="0" applyFont="1" applyBorder="1" applyAlignment="1">
      <alignment vertical="center" wrapText="1"/>
    </xf>
    <xf numFmtId="0" fontId="6" fillId="0" borderId="39" xfId="0" applyFont="1" applyBorder="1" applyAlignment="1">
      <alignment vertical="center" wrapText="1"/>
    </xf>
    <xf numFmtId="0" fontId="6" fillId="0" borderId="1" xfId="0" applyFont="1" applyBorder="1" applyAlignment="1">
      <alignment vertical="center" wrapText="1"/>
    </xf>
    <xf numFmtId="0" fontId="8" fillId="0" borderId="1" xfId="0" applyFont="1" applyBorder="1" applyAlignment="1">
      <alignment horizontal="center" vertical="center" wrapText="1"/>
    </xf>
    <xf numFmtId="0" fontId="9" fillId="0" borderId="1" xfId="0" applyFont="1" applyBorder="1" applyAlignment="1">
      <alignment wrapText="1"/>
    </xf>
    <xf numFmtId="0" fontId="6" fillId="0" borderId="1" xfId="0" applyFont="1" applyBorder="1" applyAlignment="1">
      <alignment wrapText="1"/>
    </xf>
    <xf numFmtId="3" fontId="9" fillId="10" borderId="21" xfId="0" applyNumberFormat="1" applyFont="1" applyFill="1" applyBorder="1" applyAlignment="1">
      <alignment horizontal="center" vertical="top" wrapText="1"/>
    </xf>
    <xf numFmtId="0" fontId="11" fillId="0" borderId="1" xfId="2" applyFont="1" applyBorder="1" applyAlignment="1">
      <alignment wrapText="1"/>
    </xf>
    <xf numFmtId="0" fontId="9" fillId="10" borderId="21" xfId="0" applyFont="1" applyFill="1" applyBorder="1" applyAlignment="1">
      <alignment horizontal="center" vertical="top" wrapText="1"/>
    </xf>
    <xf numFmtId="3" fontId="9" fillId="4" borderId="21" xfId="0" applyNumberFormat="1" applyFont="1" applyFill="1" applyBorder="1" applyAlignment="1">
      <alignment horizontal="center" vertical="top" wrapText="1"/>
    </xf>
    <xf numFmtId="0" fontId="7" fillId="0" borderId="1" xfId="0" applyFont="1" applyBorder="1" applyAlignment="1">
      <alignment horizontal="center" wrapText="1"/>
    </xf>
    <xf numFmtId="4" fontId="6" fillId="0" borderId="1" xfId="0" applyNumberFormat="1" applyFont="1" applyBorder="1"/>
    <xf numFmtId="3" fontId="6" fillId="0" borderId="1" xfId="0" applyNumberFormat="1" applyFont="1" applyBorder="1"/>
    <xf numFmtId="0" fontId="6" fillId="0" borderId="5" xfId="0" applyFont="1" applyBorder="1" applyAlignment="1">
      <alignment vertical="center" wrapText="1"/>
    </xf>
    <xf numFmtId="4" fontId="13" fillId="10" borderId="1" xfId="0" applyNumberFormat="1" applyFont="1" applyFill="1" applyBorder="1" applyAlignment="1">
      <alignment horizontal="center" vertical="top" wrapText="1"/>
    </xf>
    <xf numFmtId="0" fontId="13" fillId="0" borderId="1" xfId="0" applyFont="1" applyBorder="1" applyAlignment="1">
      <alignment wrapText="1"/>
    </xf>
    <xf numFmtId="0" fontId="13" fillId="0" borderId="1" xfId="0" applyFont="1" applyBorder="1"/>
    <xf numFmtId="0" fontId="6" fillId="0" borderId="1" xfId="0" applyFont="1" applyBorder="1" applyAlignment="1">
      <alignment horizontal="left"/>
    </xf>
    <xf numFmtId="0" fontId="6" fillId="0" borderId="1" xfId="0" applyFont="1" applyBorder="1" applyAlignment="1">
      <alignment horizontal="left" wrapText="1"/>
    </xf>
    <xf numFmtId="43" fontId="6" fillId="0" borderId="1" xfId="1" applyFont="1" applyBorder="1" applyAlignment="1">
      <alignment horizontal="left" vertical="center" wrapText="1"/>
    </xf>
    <xf numFmtId="43" fontId="6" fillId="0" borderId="1" xfId="1" applyFont="1" applyBorder="1" applyAlignment="1">
      <alignment horizontal="left" vertical="center"/>
    </xf>
    <xf numFmtId="0" fontId="6" fillId="0" borderId="1" xfId="0" applyFont="1" applyBorder="1" applyAlignment="1">
      <alignment vertical="top" wrapText="1"/>
    </xf>
    <xf numFmtId="0" fontId="6" fillId="0" borderId="1" xfId="0" applyFont="1" applyBorder="1" applyAlignment="1">
      <alignment horizontal="center" vertical="top" wrapText="1"/>
    </xf>
    <xf numFmtId="4" fontId="6" fillId="0" borderId="1" xfId="0" applyNumberFormat="1" applyFont="1" applyBorder="1" applyAlignment="1">
      <alignment vertical="top" wrapText="1"/>
    </xf>
    <xf numFmtId="3" fontId="6" fillId="0" borderId="1" xfId="0" applyNumberFormat="1" applyFont="1" applyBorder="1" applyAlignment="1">
      <alignment vertical="top" wrapText="1"/>
    </xf>
    <xf numFmtId="0" fontId="6" fillId="0" borderId="1" xfId="0" applyFont="1" applyBorder="1" applyAlignment="1">
      <alignment vertical="center"/>
    </xf>
    <xf numFmtId="4" fontId="9" fillId="10" borderId="21" xfId="0" applyNumberFormat="1" applyFont="1" applyFill="1" applyBorder="1" applyAlignment="1">
      <alignment horizontal="center" vertical="top" wrapText="1"/>
    </xf>
    <xf numFmtId="3" fontId="9" fillId="10" borderId="14" xfId="0" applyNumberFormat="1" applyFont="1" applyFill="1" applyBorder="1" applyAlignment="1">
      <alignment horizontal="center" vertical="top" wrapText="1"/>
    </xf>
    <xf numFmtId="0" fontId="6" fillId="11" borderId="1" xfId="0" applyFont="1" applyFill="1" applyBorder="1" applyAlignment="1">
      <alignment wrapText="1"/>
    </xf>
    <xf numFmtId="0" fontId="13" fillId="2" borderId="38" xfId="0" applyFont="1" applyFill="1" applyBorder="1" applyAlignment="1">
      <alignment vertical="top" wrapText="1"/>
    </xf>
    <xf numFmtId="0" fontId="13" fillId="2" borderId="39" xfId="0" applyFont="1" applyFill="1" applyBorder="1" applyAlignment="1">
      <alignment vertical="top" wrapText="1"/>
    </xf>
    <xf numFmtId="0" fontId="13" fillId="3" borderId="39" xfId="0" applyFont="1" applyFill="1" applyBorder="1" applyAlignment="1">
      <alignment horizontal="center" vertical="center" wrapText="1"/>
    </xf>
    <xf numFmtId="0" fontId="13" fillId="3" borderId="39" xfId="0" applyFont="1" applyFill="1" applyBorder="1" applyAlignment="1">
      <alignment horizontal="left" vertical="center" wrapText="1"/>
    </xf>
    <xf numFmtId="0" fontId="9" fillId="0" borderId="1" xfId="0" applyFont="1" applyBorder="1" applyAlignment="1">
      <alignment horizontal="center" vertical="center"/>
    </xf>
    <xf numFmtId="43" fontId="13" fillId="11" borderId="1" xfId="1" applyFont="1" applyFill="1" applyBorder="1" applyAlignment="1">
      <alignment wrapText="1"/>
    </xf>
    <xf numFmtId="0" fontId="13" fillId="0" borderId="1" xfId="0" applyFont="1" applyBorder="1" applyAlignment="1">
      <alignment horizontal="center" wrapText="1"/>
    </xf>
    <xf numFmtId="0" fontId="6" fillId="2" borderId="1" xfId="0" applyFont="1" applyFill="1" applyBorder="1" applyAlignment="1">
      <alignment wrapText="1"/>
    </xf>
    <xf numFmtId="0" fontId="13" fillId="2" borderId="1" xfId="0" applyFont="1" applyFill="1" applyBorder="1" applyAlignment="1">
      <alignment horizontal="center" vertical="top" wrapText="1"/>
    </xf>
    <xf numFmtId="0" fontId="6" fillId="12" borderId="1" xfId="0" applyFont="1" applyFill="1" applyBorder="1" applyAlignment="1">
      <alignment horizontal="center" vertical="center" wrapText="1"/>
    </xf>
    <xf numFmtId="0" fontId="6" fillId="12" borderId="1" xfId="0" applyFont="1" applyFill="1" applyBorder="1" applyAlignment="1">
      <alignment horizontal="left" vertical="center" wrapText="1"/>
    </xf>
    <xf numFmtId="0" fontId="6" fillId="12" borderId="1" xfId="0" applyFont="1" applyFill="1" applyBorder="1" applyAlignment="1">
      <alignment vertical="center" wrapText="1"/>
    </xf>
    <xf numFmtId="4" fontId="6" fillId="12" borderId="1" xfId="0" applyNumberFormat="1" applyFont="1" applyFill="1" applyBorder="1" applyAlignment="1">
      <alignment horizontal="center" vertical="center" wrapText="1"/>
    </xf>
    <xf numFmtId="0" fontId="6" fillId="12" borderId="1" xfId="0" applyFont="1" applyFill="1" applyBorder="1" applyAlignment="1">
      <alignment vertical="center"/>
    </xf>
    <xf numFmtId="0" fontId="6" fillId="12" borderId="15" xfId="0" applyFont="1" applyFill="1" applyBorder="1" applyAlignment="1">
      <alignment horizontal="center" vertical="center" wrapText="1"/>
    </xf>
    <xf numFmtId="0" fontId="30" fillId="12" borderId="1" xfId="0" applyFont="1" applyFill="1" applyBorder="1"/>
    <xf numFmtId="0" fontId="6" fillId="12" borderId="0" xfId="0" applyFont="1" applyFill="1"/>
    <xf numFmtId="0" fontId="6" fillId="12" borderId="1" xfId="0" applyFont="1" applyFill="1" applyBorder="1" applyAlignment="1">
      <alignment horizontal="center" vertical="center"/>
    </xf>
    <xf numFmtId="0" fontId="9" fillId="11" borderId="1" xfId="0" applyFont="1" applyFill="1" applyBorder="1" applyAlignment="1">
      <alignment wrapText="1"/>
    </xf>
    <xf numFmtId="49" fontId="20" fillId="11" borderId="54" xfId="0" applyNumberFormat="1" applyFont="1" applyFill="1" applyBorder="1" applyAlignment="1">
      <alignment horizontal="left" vertical="center" wrapText="1"/>
    </xf>
    <xf numFmtId="0" fontId="6" fillId="11" borderId="1" xfId="0" applyFont="1" applyFill="1" applyBorder="1" applyAlignment="1">
      <alignment horizontal="left" vertical="center" wrapText="1"/>
    </xf>
    <xf numFmtId="4" fontId="6" fillId="2" borderId="6" xfId="0" applyNumberFormat="1" applyFont="1" applyFill="1" applyBorder="1" applyAlignment="1">
      <alignment horizontal="center" vertical="center" wrapText="1"/>
    </xf>
    <xf numFmtId="0" fontId="33" fillId="0" borderId="0" xfId="0" applyFont="1" applyAlignment="1">
      <alignment horizontal="left"/>
    </xf>
    <xf numFmtId="0" fontId="15" fillId="12" borderId="0" xfId="0" applyFont="1" applyFill="1" applyAlignment="1">
      <alignment horizontal="left" vertical="center" wrapText="1"/>
    </xf>
    <xf numFmtId="3" fontId="6" fillId="12" borderId="1" xfId="0" applyNumberFormat="1" applyFont="1" applyFill="1" applyBorder="1" applyAlignment="1">
      <alignment horizontal="center" vertical="center"/>
    </xf>
    <xf numFmtId="0" fontId="16" fillId="12" borderId="15" xfId="0" applyFont="1" applyFill="1" applyBorder="1" applyAlignment="1">
      <alignment horizontal="center" vertical="center" wrapText="1"/>
    </xf>
    <xf numFmtId="0" fontId="13" fillId="12" borderId="1" xfId="0" applyFont="1" applyFill="1" applyBorder="1" applyAlignment="1">
      <alignment horizontal="center" vertical="center" wrapText="1"/>
    </xf>
    <xf numFmtId="0" fontId="13" fillId="12" borderId="1" xfId="0" applyFont="1" applyFill="1" applyBorder="1" applyAlignment="1">
      <alignment horizontal="left" wrapText="1"/>
    </xf>
    <xf numFmtId="0" fontId="13" fillId="12" borderId="14" xfId="0" applyFont="1" applyFill="1" applyBorder="1" applyAlignment="1">
      <alignment horizontal="left" vertical="center" wrapText="1"/>
    </xf>
    <xf numFmtId="2" fontId="6" fillId="12" borderId="1" xfId="0" applyNumberFormat="1" applyFont="1" applyFill="1" applyBorder="1" applyAlignment="1">
      <alignment horizontal="center" vertical="center" wrapText="1"/>
    </xf>
    <xf numFmtId="0" fontId="9" fillId="12" borderId="1" xfId="0" applyFont="1" applyFill="1" applyBorder="1" applyAlignment="1">
      <alignment horizontal="center" vertical="center" wrapText="1"/>
    </xf>
    <xf numFmtId="43" fontId="9" fillId="12" borderId="1" xfId="1" applyFont="1" applyFill="1" applyBorder="1" applyAlignment="1">
      <alignment horizontal="center" vertical="center" wrapText="1"/>
    </xf>
    <xf numFmtId="0" fontId="6" fillId="12" borderId="1" xfId="0" applyFont="1" applyFill="1" applyBorder="1" applyAlignment="1">
      <alignment horizontal="left" vertical="top" wrapText="1"/>
    </xf>
    <xf numFmtId="3" fontId="6" fillId="12" borderId="1" xfId="0" applyNumberFormat="1" applyFont="1" applyFill="1" applyBorder="1" applyAlignment="1">
      <alignment horizontal="right" vertical="top"/>
    </xf>
    <xf numFmtId="0" fontId="6" fillId="12" borderId="1" xfId="0" applyFont="1" applyFill="1" applyBorder="1"/>
    <xf numFmtId="0" fontId="9" fillId="12" borderId="1" xfId="0" applyFont="1" applyFill="1" applyBorder="1" applyAlignment="1">
      <alignment horizontal="left" vertical="center" wrapText="1"/>
    </xf>
    <xf numFmtId="43" fontId="9" fillId="12" borderId="1" xfId="1" applyFont="1" applyFill="1" applyBorder="1" applyAlignment="1">
      <alignment horizontal="left" vertical="center" wrapText="1"/>
    </xf>
    <xf numFmtId="0" fontId="6" fillId="12" borderId="1" xfId="0" applyFont="1" applyFill="1" applyBorder="1" applyAlignment="1">
      <alignment wrapText="1"/>
    </xf>
    <xf numFmtId="43" fontId="6" fillId="12" borderId="1" xfId="1" applyFont="1" applyFill="1" applyBorder="1" applyAlignment="1">
      <alignment horizontal="left" vertical="center" wrapText="1"/>
    </xf>
    <xf numFmtId="0" fontId="6" fillId="12" borderId="1" xfId="0" applyFont="1" applyFill="1" applyBorder="1" applyAlignment="1">
      <alignment vertical="top" wrapText="1"/>
    </xf>
    <xf numFmtId="0" fontId="9" fillId="13" borderId="14" xfId="0" applyFont="1" applyFill="1" applyBorder="1" applyAlignment="1">
      <alignment horizontal="center" vertical="top" wrapText="1"/>
    </xf>
    <xf numFmtId="0" fontId="6" fillId="12" borderId="1" xfId="0" applyFont="1" applyFill="1" applyBorder="1" applyAlignment="1">
      <alignment vertical="top"/>
    </xf>
    <xf numFmtId="0" fontId="11" fillId="12" borderId="15" xfId="2" applyFont="1" applyFill="1" applyBorder="1" applyAlignment="1">
      <alignment horizontal="center" vertical="center" wrapText="1"/>
    </xf>
    <xf numFmtId="0" fontId="6" fillId="2" borderId="48" xfId="0" applyFont="1" applyFill="1" applyBorder="1" applyAlignment="1">
      <alignment horizontal="center" vertical="center" wrapText="1"/>
    </xf>
    <xf numFmtId="4" fontId="6" fillId="0" borderId="0" xfId="0" applyNumberFormat="1" applyFont="1" applyAlignment="1">
      <alignment horizontal="center" vertical="center"/>
    </xf>
    <xf numFmtId="43" fontId="6" fillId="0" borderId="0" xfId="1" applyFont="1" applyAlignment="1">
      <alignment horizontal="center" vertical="center"/>
    </xf>
    <xf numFmtId="0" fontId="6" fillId="14" borderId="1" xfId="0" applyFont="1" applyFill="1" applyBorder="1" applyAlignment="1">
      <alignment horizontal="center" vertical="center" wrapText="1"/>
    </xf>
    <xf numFmtId="0" fontId="6" fillId="0" borderId="13" xfId="0" applyFont="1" applyBorder="1" applyAlignment="1">
      <alignment horizontal="center" vertical="center" wrapText="1"/>
    </xf>
    <xf numFmtId="0" fontId="6" fillId="0" borderId="39" xfId="0" applyFont="1" applyBorder="1" applyAlignment="1">
      <alignment horizontal="center" vertical="center" wrapText="1"/>
    </xf>
    <xf numFmtId="0" fontId="6" fillId="0" borderId="13" xfId="0" applyFont="1" applyBorder="1" applyAlignment="1">
      <alignment horizontal="left" vertical="center" wrapText="1"/>
    </xf>
    <xf numFmtId="0" fontId="6" fillId="0" borderId="39" xfId="0" applyFont="1" applyBorder="1" applyAlignment="1">
      <alignment horizontal="left" vertical="center" wrapText="1"/>
    </xf>
    <xf numFmtId="0" fontId="6" fillId="5" borderId="13" xfId="0" applyFont="1" applyFill="1" applyBorder="1" applyAlignment="1">
      <alignment horizontal="center" vertical="center" wrapText="1"/>
    </xf>
    <xf numFmtId="0" fontId="6" fillId="5" borderId="39" xfId="0" applyFont="1" applyFill="1" applyBorder="1" applyAlignment="1">
      <alignment horizontal="center" vertical="center" wrapText="1"/>
    </xf>
    <xf numFmtId="0" fontId="13" fillId="0" borderId="37" xfId="0" applyFont="1" applyBorder="1" applyAlignment="1">
      <alignment horizontal="center" vertical="center" wrapText="1"/>
    </xf>
    <xf numFmtId="0" fontId="13" fillId="0" borderId="6" xfId="0" applyFont="1" applyBorder="1" applyAlignment="1">
      <alignment horizontal="center" vertical="center" wrapText="1"/>
    </xf>
    <xf numFmtId="0" fontId="6" fillId="5" borderId="18" xfId="0" applyFont="1" applyFill="1" applyBorder="1" applyAlignment="1">
      <alignment horizontal="center" vertical="center" wrapText="1"/>
    </xf>
    <xf numFmtId="0" fontId="6" fillId="5" borderId="12" xfId="0" applyFont="1" applyFill="1" applyBorder="1" applyAlignment="1">
      <alignment horizontal="center" vertical="center" wrapText="1"/>
    </xf>
    <xf numFmtId="0" fontId="6" fillId="5" borderId="37" xfId="0" applyFont="1" applyFill="1" applyBorder="1" applyAlignment="1">
      <alignment horizontal="center" vertical="center" wrapText="1"/>
    </xf>
    <xf numFmtId="0" fontId="6" fillId="5" borderId="6" xfId="0" applyFont="1" applyFill="1" applyBorder="1" applyAlignment="1">
      <alignment horizontal="center" vertical="center" wrapText="1"/>
    </xf>
    <xf numFmtId="0" fontId="6" fillId="0" borderId="15" xfId="2" applyFont="1" applyBorder="1" applyAlignment="1">
      <alignment horizontal="center" vertical="center" wrapText="1"/>
    </xf>
    <xf numFmtId="0" fontId="6" fillId="2" borderId="13" xfId="0" applyFont="1" applyFill="1" applyBorder="1" applyAlignment="1">
      <alignment horizontal="center" vertical="center" wrapText="1"/>
    </xf>
    <xf numFmtId="0" fontId="6" fillId="2" borderId="39" xfId="0" applyFont="1" applyFill="1" applyBorder="1" applyAlignment="1">
      <alignment horizontal="center" vertical="center" wrapText="1"/>
    </xf>
    <xf numFmtId="0" fontId="6" fillId="0" borderId="13" xfId="0" applyFont="1" applyBorder="1" applyAlignment="1">
      <alignment horizontal="center" vertical="center"/>
    </xf>
    <xf numFmtId="0" fontId="6" fillId="0" borderId="5" xfId="0" applyFont="1" applyBorder="1" applyAlignment="1">
      <alignment horizontal="center" vertical="center"/>
    </xf>
    <xf numFmtId="0" fontId="6" fillId="0" borderId="39" xfId="0" applyFont="1" applyBorder="1" applyAlignment="1">
      <alignment horizontal="center" vertical="center"/>
    </xf>
    <xf numFmtId="0" fontId="6" fillId="0" borderId="5" xfId="0" applyFont="1" applyBorder="1" applyAlignment="1">
      <alignment horizontal="center" vertical="center" wrapText="1"/>
    </xf>
    <xf numFmtId="4" fontId="6" fillId="0" borderId="13" xfId="0" applyNumberFormat="1" applyFont="1" applyBorder="1" applyAlignment="1">
      <alignment horizontal="center" vertical="center"/>
    </xf>
    <xf numFmtId="4" fontId="6" fillId="0" borderId="39" xfId="0" applyNumberFormat="1" applyFont="1" applyBorder="1" applyAlignment="1">
      <alignment horizontal="center" vertical="center"/>
    </xf>
    <xf numFmtId="0" fontId="6" fillId="2" borderId="1" xfId="0" applyFont="1" applyFill="1" applyBorder="1" applyAlignment="1">
      <alignment horizontal="left" vertical="center" wrapText="1"/>
    </xf>
    <xf numFmtId="0" fontId="6" fillId="5" borderId="1" xfId="0" applyFont="1" applyFill="1" applyBorder="1" applyAlignment="1">
      <alignment horizontal="center" vertical="center" wrapText="1"/>
    </xf>
    <xf numFmtId="4" fontId="6" fillId="5" borderId="37" xfId="0" applyNumberFormat="1" applyFont="1" applyFill="1" applyBorder="1" applyAlignment="1">
      <alignment horizontal="center" vertical="center"/>
    </xf>
    <xf numFmtId="4" fontId="6" fillId="5" borderId="6" xfId="0" applyNumberFormat="1" applyFont="1" applyFill="1" applyBorder="1" applyAlignment="1">
      <alignment horizontal="center" vertical="center"/>
    </xf>
    <xf numFmtId="0" fontId="6" fillId="5" borderId="13" xfId="0" applyFont="1" applyFill="1" applyBorder="1" applyAlignment="1">
      <alignment horizontal="left" vertical="center" wrapText="1"/>
    </xf>
    <xf numFmtId="0" fontId="6" fillId="5" borderId="39" xfId="0" applyFont="1" applyFill="1" applyBorder="1" applyAlignment="1">
      <alignment horizontal="left" vertical="center" wrapText="1"/>
    </xf>
    <xf numFmtId="2" fontId="6" fillId="5" borderId="37" xfId="0" applyNumberFormat="1" applyFont="1" applyFill="1" applyBorder="1" applyAlignment="1">
      <alignment horizontal="center" vertical="center" wrapText="1"/>
    </xf>
    <xf numFmtId="2" fontId="6" fillId="5" borderId="6" xfId="0" applyNumberFormat="1" applyFont="1" applyFill="1" applyBorder="1" applyAlignment="1">
      <alignment horizontal="center" vertical="center" wrapText="1"/>
    </xf>
    <xf numFmtId="0" fontId="6" fillId="2" borderId="13" xfId="0" applyFont="1" applyFill="1" applyBorder="1" applyAlignment="1">
      <alignment horizontal="left" vertical="center" wrapText="1"/>
    </xf>
    <xf numFmtId="0" fontId="6" fillId="2" borderId="39" xfId="0" applyFont="1" applyFill="1" applyBorder="1" applyAlignment="1">
      <alignment horizontal="left" vertical="center" wrapText="1"/>
    </xf>
    <xf numFmtId="0" fontId="6" fillId="0" borderId="5" xfId="0" applyFont="1" applyBorder="1" applyAlignment="1">
      <alignment horizontal="left" vertical="center" wrapText="1"/>
    </xf>
    <xf numFmtId="3" fontId="6" fillId="0" borderId="13" xfId="0" applyNumberFormat="1" applyFont="1" applyBorder="1" applyAlignment="1">
      <alignment horizontal="center" vertical="center"/>
    </xf>
    <xf numFmtId="3" fontId="6" fillId="0" borderId="5" xfId="0" applyNumberFormat="1" applyFont="1" applyBorder="1" applyAlignment="1">
      <alignment horizontal="center" vertical="center"/>
    </xf>
    <xf numFmtId="3" fontId="6" fillId="0" borderId="39" xfId="0" applyNumberFormat="1" applyFont="1" applyBorder="1" applyAlignment="1">
      <alignment horizontal="center" vertical="center"/>
    </xf>
    <xf numFmtId="0" fontId="6" fillId="0" borderId="4" xfId="0" applyFont="1" applyBorder="1" applyAlignment="1">
      <alignment horizontal="center" vertical="center" wrapText="1"/>
    </xf>
    <xf numFmtId="0" fontId="6" fillId="0" borderId="8"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4" xfId="0" applyFont="1" applyBorder="1" applyAlignment="1">
      <alignment horizontal="left" vertical="center" wrapText="1"/>
    </xf>
    <xf numFmtId="0" fontId="6" fillId="0" borderId="8" xfId="0" applyFont="1" applyBorder="1" applyAlignment="1">
      <alignment horizontal="left" vertical="center" wrapText="1"/>
    </xf>
    <xf numFmtId="0" fontId="6" fillId="0" borderId="11" xfId="0" applyFont="1" applyBorder="1" applyAlignment="1">
      <alignment horizontal="left" vertical="center" wrapText="1"/>
    </xf>
    <xf numFmtId="0" fontId="6" fillId="0" borderId="23" xfId="0" applyFont="1" applyBorder="1" applyAlignment="1">
      <alignment horizontal="center" vertical="center" wrapText="1"/>
    </xf>
    <xf numFmtId="0" fontId="6" fillId="0" borderId="24" xfId="0" applyFont="1" applyBorder="1" applyAlignment="1">
      <alignment horizontal="center" vertical="center" wrapText="1"/>
    </xf>
    <xf numFmtId="0" fontId="6" fillId="5" borderId="5" xfId="0" applyFont="1" applyFill="1" applyBorder="1" applyAlignment="1">
      <alignment horizontal="center" vertical="center" wrapText="1"/>
    </xf>
    <xf numFmtId="0" fontId="6" fillId="5" borderId="1" xfId="0" applyFont="1" applyFill="1" applyBorder="1" applyAlignment="1">
      <alignment horizontal="left" vertical="center" wrapText="1"/>
    </xf>
    <xf numFmtId="0" fontId="6" fillId="5" borderId="5" xfId="0" applyFont="1" applyFill="1" applyBorder="1" applyAlignment="1">
      <alignment horizontal="left" vertical="center" wrapText="1"/>
    </xf>
    <xf numFmtId="0" fontId="6" fillId="0" borderId="3" xfId="0" applyFont="1" applyBorder="1" applyAlignment="1">
      <alignment horizontal="left" vertical="center" wrapText="1"/>
    </xf>
    <xf numFmtId="0" fontId="6" fillId="0" borderId="30" xfId="0" applyFont="1" applyBorder="1" applyAlignment="1">
      <alignment horizontal="left" vertical="center" wrapText="1"/>
    </xf>
    <xf numFmtId="0" fontId="6" fillId="0" borderId="1" xfId="0" applyFont="1" applyBorder="1" applyAlignment="1">
      <alignment horizontal="center" vertical="center" wrapText="1"/>
    </xf>
    <xf numFmtId="3" fontId="6" fillId="0" borderId="1" xfId="0" applyNumberFormat="1" applyFont="1" applyBorder="1" applyAlignment="1">
      <alignment horizontal="center" vertical="center"/>
    </xf>
    <xf numFmtId="0" fontId="6" fillId="0" borderId="20" xfId="0" applyFont="1" applyBorder="1" applyAlignment="1">
      <alignment horizontal="center" vertical="center" wrapText="1"/>
    </xf>
    <xf numFmtId="0" fontId="6" fillId="0" borderId="22" xfId="0" applyFont="1" applyBorder="1" applyAlignment="1">
      <alignment horizontal="center" vertical="center" wrapText="1"/>
    </xf>
    <xf numFmtId="0" fontId="6" fillId="0" borderId="7" xfId="0" applyFont="1" applyBorder="1" applyAlignment="1">
      <alignment horizontal="center" vertical="center" wrapText="1"/>
    </xf>
    <xf numFmtId="0" fontId="6" fillId="0" borderId="15" xfId="0" applyFont="1" applyBorder="1" applyAlignment="1">
      <alignment horizontal="center" vertical="center" wrapText="1"/>
    </xf>
    <xf numFmtId="0" fontId="6" fillId="2" borderId="5" xfId="0" applyFont="1" applyFill="1" applyBorder="1" applyAlignment="1">
      <alignment horizontal="center" vertical="center" wrapText="1"/>
    </xf>
    <xf numFmtId="0" fontId="6" fillId="0" borderId="1" xfId="0" applyFont="1" applyBorder="1" applyAlignment="1">
      <alignment horizontal="left" vertical="center" wrapText="1"/>
    </xf>
    <xf numFmtId="0" fontId="6" fillId="0" borderId="38" xfId="0" applyFont="1" applyBorder="1" applyAlignment="1">
      <alignment horizontal="left" vertical="center" wrapText="1"/>
    </xf>
    <xf numFmtId="0" fontId="6" fillId="0" borderId="50" xfId="0" applyFont="1" applyBorder="1" applyAlignment="1">
      <alignment horizontal="left" vertical="center" wrapText="1"/>
    </xf>
    <xf numFmtId="4" fontId="6" fillId="5" borderId="31" xfId="0" applyNumberFormat="1" applyFont="1" applyFill="1" applyBorder="1" applyAlignment="1">
      <alignment horizontal="center" vertical="center" wrapText="1"/>
    </xf>
    <xf numFmtId="4" fontId="6" fillId="5" borderId="38" xfId="0" applyNumberFormat="1" applyFont="1" applyFill="1" applyBorder="1" applyAlignment="1">
      <alignment horizontal="center" vertical="center" wrapText="1"/>
    </xf>
    <xf numFmtId="4" fontId="6" fillId="5" borderId="6" xfId="0" applyNumberFormat="1" applyFont="1" applyFill="1" applyBorder="1" applyAlignment="1">
      <alignment horizontal="center" vertical="center" wrapText="1"/>
    </xf>
    <xf numFmtId="0" fontId="13" fillId="0" borderId="37" xfId="0" applyFont="1" applyBorder="1" applyAlignment="1">
      <alignment horizontal="left" vertical="center" wrapText="1"/>
    </xf>
    <xf numFmtId="0" fontId="13" fillId="0" borderId="6" xfId="0" applyFont="1" applyBorder="1" applyAlignment="1">
      <alignment horizontal="left" vertical="center" wrapText="1"/>
    </xf>
    <xf numFmtId="0" fontId="13" fillId="2" borderId="37" xfId="0" applyFont="1" applyFill="1" applyBorder="1" applyAlignment="1">
      <alignment horizontal="left" vertical="top" wrapText="1"/>
    </xf>
    <xf numFmtId="0" fontId="13" fillId="2" borderId="38" xfId="0" applyFont="1" applyFill="1" applyBorder="1" applyAlignment="1">
      <alignment horizontal="left" vertical="top" wrapText="1"/>
    </xf>
    <xf numFmtId="0" fontId="13" fillId="2" borderId="6" xfId="0" applyFont="1" applyFill="1" applyBorder="1" applyAlignment="1">
      <alignment horizontal="left" vertical="top" wrapText="1"/>
    </xf>
    <xf numFmtId="0" fontId="13" fillId="0" borderId="13" xfId="0" applyFont="1" applyBorder="1" applyAlignment="1">
      <alignment horizontal="center" vertical="top" wrapText="1"/>
    </xf>
    <xf numFmtId="0" fontId="13" fillId="0" borderId="38" xfId="0" applyFont="1" applyBorder="1" applyAlignment="1">
      <alignment horizontal="center" vertical="top" wrapText="1"/>
    </xf>
    <xf numFmtId="0" fontId="13" fillId="0" borderId="39" xfId="0" applyFont="1" applyBorder="1" applyAlignment="1">
      <alignment horizontal="center" vertical="top" wrapText="1"/>
    </xf>
    <xf numFmtId="0" fontId="13" fillId="2" borderId="13" xfId="0" applyFont="1" applyFill="1" applyBorder="1" applyAlignment="1">
      <alignment horizontal="center" vertical="top" wrapText="1"/>
    </xf>
    <xf numFmtId="0" fontId="13" fillId="2" borderId="38" xfId="0" applyFont="1" applyFill="1" applyBorder="1" applyAlignment="1">
      <alignment horizontal="center" vertical="top" wrapText="1"/>
    </xf>
    <xf numFmtId="0" fontId="13" fillId="0" borderId="13" xfId="0" applyFont="1" applyBorder="1" applyAlignment="1">
      <alignment horizontal="left" vertical="top" wrapText="1"/>
    </xf>
    <xf numFmtId="0" fontId="13" fillId="0" borderId="38" xfId="0" applyFont="1" applyBorder="1" applyAlignment="1">
      <alignment horizontal="left" vertical="top" wrapText="1"/>
    </xf>
    <xf numFmtId="0" fontId="13" fillId="0" borderId="39" xfId="0" applyFont="1" applyBorder="1" applyAlignment="1">
      <alignment horizontal="left" vertical="top" wrapText="1"/>
    </xf>
    <xf numFmtId="0" fontId="13" fillId="0" borderId="40" xfId="0" applyFont="1" applyBorder="1" applyAlignment="1">
      <alignment horizontal="left" vertical="top" wrapText="1"/>
    </xf>
    <xf numFmtId="0" fontId="13" fillId="0" borderId="41" xfId="0" applyFont="1" applyBorder="1" applyAlignment="1">
      <alignment horizontal="left" vertical="top" wrapText="1"/>
    </xf>
    <xf numFmtId="0" fontId="13" fillId="0" borderId="42" xfId="0" applyFont="1" applyBorder="1" applyAlignment="1">
      <alignment horizontal="left" vertical="top" wrapText="1"/>
    </xf>
    <xf numFmtId="0" fontId="13" fillId="0" borderId="5" xfId="0" applyFont="1" applyBorder="1" applyAlignment="1">
      <alignment horizontal="left" vertical="top" wrapText="1"/>
    </xf>
    <xf numFmtId="0" fontId="13" fillId="2" borderId="13" xfId="0" applyFont="1" applyFill="1" applyBorder="1" applyAlignment="1">
      <alignment horizontal="left" vertical="top" wrapText="1"/>
    </xf>
    <xf numFmtId="0" fontId="13" fillId="2" borderId="39" xfId="0" applyFont="1" applyFill="1" applyBorder="1" applyAlignment="1">
      <alignment horizontal="left" vertical="top" wrapText="1"/>
    </xf>
    <xf numFmtId="0" fontId="6" fillId="0" borderId="28"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25" xfId="0" applyFont="1" applyBorder="1" applyAlignment="1">
      <alignment horizontal="center" vertical="center" wrapText="1"/>
    </xf>
    <xf numFmtId="0" fontId="6" fillId="0" borderId="26" xfId="0" applyFont="1" applyBorder="1" applyAlignment="1">
      <alignment horizontal="center" vertical="center" wrapText="1"/>
    </xf>
    <xf numFmtId="0" fontId="6" fillId="0" borderId="27" xfId="0" applyFont="1" applyBorder="1" applyAlignment="1">
      <alignment horizontal="center" vertical="center" wrapText="1"/>
    </xf>
    <xf numFmtId="0" fontId="11" fillId="0" borderId="13" xfId="2" applyFont="1" applyBorder="1" applyAlignment="1">
      <alignment horizontal="center" vertical="center" wrapText="1"/>
    </xf>
    <xf numFmtId="0" fontId="11" fillId="0" borderId="39" xfId="2" applyFont="1" applyBorder="1" applyAlignment="1">
      <alignment horizontal="center" vertical="center" wrapText="1"/>
    </xf>
    <xf numFmtId="0" fontId="11" fillId="0" borderId="38" xfId="2" applyFont="1" applyBorder="1" applyAlignment="1">
      <alignment horizontal="center" vertical="center" wrapText="1"/>
    </xf>
    <xf numFmtId="0" fontId="13" fillId="0" borderId="49" xfId="0" applyFont="1" applyBorder="1" applyAlignment="1">
      <alignment horizontal="center" vertical="top" wrapText="1"/>
    </xf>
    <xf numFmtId="0" fontId="13" fillId="0" borderId="52" xfId="0" applyFont="1" applyBorder="1" applyAlignment="1">
      <alignment horizontal="center" vertical="top" wrapText="1"/>
    </xf>
    <xf numFmtId="0" fontId="13" fillId="0" borderId="53" xfId="0" applyFont="1" applyBorder="1" applyAlignment="1">
      <alignment horizontal="center" vertical="top" wrapText="1"/>
    </xf>
    <xf numFmtId="0" fontId="13" fillId="0" borderId="48" xfId="0" applyFont="1" applyBorder="1" applyAlignment="1">
      <alignment horizontal="left" vertical="top" wrapText="1"/>
    </xf>
    <xf numFmtId="0" fontId="13" fillId="0" borderId="9" xfId="0" applyFont="1" applyBorder="1" applyAlignment="1">
      <alignment horizontal="left" vertical="top" wrapText="1"/>
    </xf>
    <xf numFmtId="0" fontId="13" fillId="0" borderId="12" xfId="0" applyFont="1" applyBorder="1" applyAlignment="1">
      <alignment horizontal="left" vertical="top" wrapText="1"/>
    </xf>
    <xf numFmtId="0" fontId="13" fillId="2" borderId="34" xfId="0" applyFont="1" applyFill="1" applyBorder="1" applyAlignment="1">
      <alignment horizontal="left" vertical="top" wrapText="1"/>
    </xf>
    <xf numFmtId="0" fontId="13" fillId="2" borderId="35" xfId="0" applyFont="1" applyFill="1" applyBorder="1" applyAlignment="1">
      <alignment horizontal="left" vertical="top" wrapText="1"/>
    </xf>
    <xf numFmtId="0" fontId="13" fillId="2" borderId="36" xfId="0" applyFont="1" applyFill="1" applyBorder="1" applyAlignment="1">
      <alignment horizontal="left" vertical="top" wrapText="1"/>
    </xf>
    <xf numFmtId="0" fontId="6" fillId="0" borderId="0" xfId="0" applyFont="1" applyBorder="1" applyAlignment="1">
      <alignment horizontal="center" vertical="center" wrapText="1"/>
    </xf>
    <xf numFmtId="0" fontId="34" fillId="0" borderId="0" xfId="0" applyFont="1" applyAlignment="1">
      <alignment horizontal="left"/>
    </xf>
  </cellXfs>
  <cellStyles count="5">
    <cellStyle name="Comma" xfId="1" builtinId="3"/>
    <cellStyle name="Comma 2" xfId="4" xr:uid="{9A9331A7-AB8E-49D4-BC6B-28D2E45700CE}"/>
    <cellStyle name="Hyperlink" xfId="2" builtinId="8"/>
    <cellStyle name="Normal" xfId="0" builtinId="0"/>
    <cellStyle name="Normal 2" xfId="3" xr:uid="{1DB191D3-DD50-418F-B356-97DD13F5B71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customXml" Target="../customXml/item1.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 Id="rId9" Type="http://schemas.openxmlformats.org/officeDocument/2006/relationships/customXml" Target="../customXml/item3.xml"/></Relationships>
</file>

<file path=xl/persons/person.xml><?xml version="1.0" encoding="utf-8"?>
<personList xmlns="http://schemas.microsoft.com/office/spreadsheetml/2018/threadedcomments" xmlns:x="http://schemas.openxmlformats.org/spreadsheetml/2006/main">
  <person displayName="Edgars Roslovs" id="{E9C73610-556D-4DE2-B68A-A6E225EDC012}" userId="S-1-5-21-2936811735-2331429843-2803759813-1410" providerId="AD"/>
</personList>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D534" dT="2024-01-26T13:43:44.04" personId="{E9C73610-556D-4DE2-B68A-A6E225EDC012}" id="{34B14FAF-9C1C-4482-AAEA-4ADD6E552248}">
    <text>Andris teica ielikt, bet nav ne jausmas par izmaksām utt.</text>
  </threadedComment>
</ThreadedComments>
</file>

<file path=xl/worksheets/_rels/sheet1.xml.rels><?xml version="1.0" encoding="UTF-8" standalone="yes"?>
<Relationships xmlns="http://schemas.openxmlformats.org/package/2006/relationships"><Relationship Id="rId26" Type="http://schemas.openxmlformats.org/officeDocument/2006/relationships/hyperlink" Target="mailto:igors.grigorjevs@ogresnovads.lv,%20t.29697125" TargetMode="External"/><Relationship Id="rId21" Type="http://schemas.openxmlformats.org/officeDocument/2006/relationships/hyperlink" Target="mailto:jelena.hnikina@livani.lv%20mob.t&#257;lr.%2029644399" TargetMode="External"/><Relationship Id="rId42" Type="http://schemas.openxmlformats.org/officeDocument/2006/relationships/hyperlink" Target="mailto:valts.vilks@sigulda.lv,%20t&#257;lr.26104188" TargetMode="External"/><Relationship Id="rId47" Type="http://schemas.openxmlformats.org/officeDocument/2006/relationships/hyperlink" Target="mailto:valdis.saicans@valka.lv,%2029145365" TargetMode="External"/><Relationship Id="rId63" Type="http://schemas.openxmlformats.org/officeDocument/2006/relationships/hyperlink" Target="mailto:gunita.osite@jelgava.lv" TargetMode="External"/><Relationship Id="rId68" Type="http://schemas.openxmlformats.org/officeDocument/2006/relationships/hyperlink" Target="mailto:aigars.krastins@jelgavasnovads.lv" TargetMode="External"/><Relationship Id="rId84" Type="http://schemas.openxmlformats.org/officeDocument/2006/relationships/hyperlink" Target="mailto:Liene.paukste.uzula@aizkraukle.lv;%20%20T.29394972" TargetMode="External"/><Relationship Id="rId89" Type="http://schemas.openxmlformats.org/officeDocument/2006/relationships/hyperlink" Target="mailto:dome@preili.lv,%20%20+371%2065322766" TargetMode="External"/><Relationship Id="rId16" Type="http://schemas.openxmlformats.org/officeDocument/2006/relationships/hyperlink" Target="mailto:ligita.gagane@gulbene.lv,%2029458434" TargetMode="External"/><Relationship Id="rId11" Type="http://schemas.openxmlformats.org/officeDocument/2006/relationships/hyperlink" Target="mailto:martins.veinbergs@bauskasnovads.lv%20%20%20t&#257;lr.%2029425784" TargetMode="External"/><Relationship Id="rId32" Type="http://schemas.openxmlformats.org/officeDocument/2006/relationships/hyperlink" Target="mailto:dina.varslavane@ropazi.lv,%20T.29245451" TargetMode="External"/><Relationship Id="rId37" Type="http://schemas.openxmlformats.org/officeDocument/2006/relationships/hyperlink" Target="mailto:guntars.auders@salaspils.lv%2026443513" TargetMode="External"/><Relationship Id="rId53" Type="http://schemas.openxmlformats.org/officeDocument/2006/relationships/hyperlink" Target="mailto:varaklani@varaklani.lv,%2064860840" TargetMode="External"/><Relationship Id="rId58" Type="http://schemas.openxmlformats.org/officeDocument/2006/relationships/hyperlink" Target="mailto:gunita.osite@jelgava.lv" TargetMode="External"/><Relationship Id="rId74" Type="http://schemas.openxmlformats.org/officeDocument/2006/relationships/hyperlink" Target="mailto:aigars.krastins@jelgavasnovads.lv" TargetMode="External"/><Relationship Id="rId79" Type="http://schemas.openxmlformats.org/officeDocument/2006/relationships/hyperlink" Target="mailto:aigars.krastins@jelgavasnovads.lv" TargetMode="External"/><Relationship Id="rId102" Type="http://schemas.openxmlformats.org/officeDocument/2006/relationships/comments" Target="../comments1.xml"/><Relationship Id="rId5" Type="http://schemas.openxmlformats.org/officeDocument/2006/relationships/hyperlink" Target="mailto:Sintija.sniedzite@aizkraukle.lv" TargetMode="External"/><Relationship Id="rId90" Type="http://schemas.openxmlformats.org/officeDocument/2006/relationships/hyperlink" Target="mailto:dome@preili.lv,%20%20+371%2065322766" TargetMode="External"/><Relationship Id="rId95" Type="http://schemas.openxmlformats.org/officeDocument/2006/relationships/hyperlink" Target="mailto:Sintija.sniedzite@aizkraukle.lv" TargetMode="External"/><Relationship Id="rId22" Type="http://schemas.openxmlformats.org/officeDocument/2006/relationships/hyperlink" Target="mailto:jelena.hnikina@livani.lv%20mob.t&#257;lr.%2029644399" TargetMode="External"/><Relationship Id="rId27" Type="http://schemas.openxmlformats.org/officeDocument/2006/relationships/hyperlink" Target="mailto:igors.grigorjevs@ogresnovads.lv,%20t.29697125" TargetMode="External"/><Relationship Id="rId43" Type="http://schemas.openxmlformats.org/officeDocument/2006/relationships/hyperlink" Target="mailto:863sigita.upmale@sigulda.lv%20,%20t&#257;lr.%2067970863" TargetMode="External"/><Relationship Id="rId48" Type="http://schemas.openxmlformats.org/officeDocument/2006/relationships/hyperlink" Target="mailto:valdis.saicans@valka.lv,%2029145365" TargetMode="External"/><Relationship Id="rId64" Type="http://schemas.openxmlformats.org/officeDocument/2006/relationships/hyperlink" Target="mailto:gunita.osite@jelgava.lv" TargetMode="External"/><Relationship Id="rId69" Type="http://schemas.openxmlformats.org/officeDocument/2006/relationships/hyperlink" Target="mailto:aigars.krastins@jelgavasnovads.lv" TargetMode="External"/><Relationship Id="rId80" Type="http://schemas.openxmlformats.org/officeDocument/2006/relationships/hyperlink" Target="mailto:aigars.krastins@jelgavasnovads.lv" TargetMode="External"/><Relationship Id="rId85" Type="http://schemas.openxmlformats.org/officeDocument/2006/relationships/hyperlink" Target="mailto:dome@preili.lv,%20%20+371%2065322766" TargetMode="External"/><Relationship Id="rId12" Type="http://schemas.openxmlformats.org/officeDocument/2006/relationships/hyperlink" Target="mailto:martins.veinbergs@bauskasnovads.lv%20%20%20t&#257;lr.%2029425784" TargetMode="External"/><Relationship Id="rId17" Type="http://schemas.openxmlformats.org/officeDocument/2006/relationships/hyperlink" Target="mailto:ligita.gagane@gulbene.lv,%2029458434" TargetMode="External"/><Relationship Id="rId25" Type="http://schemas.openxmlformats.org/officeDocument/2006/relationships/hyperlink" Target="mailto:igors.grigorjevs@ogresnovads.lv,%20t.29697125" TargetMode="External"/><Relationship Id="rId33" Type="http://schemas.openxmlformats.org/officeDocument/2006/relationships/hyperlink" Target="mailto:dina.varslavane@ropazi.lv,%20T.29245451" TargetMode="External"/><Relationship Id="rId38" Type="http://schemas.openxmlformats.org/officeDocument/2006/relationships/hyperlink" Target="mailto:inga.zalite@sigulda.lv,%20t&#257;lr.22433647" TargetMode="External"/><Relationship Id="rId46" Type="http://schemas.openxmlformats.org/officeDocument/2006/relationships/hyperlink" Target="mailto:valdis.saicans@valka.lv,%2029145365" TargetMode="External"/><Relationship Id="rId59" Type="http://schemas.openxmlformats.org/officeDocument/2006/relationships/hyperlink" Target="mailto:gunita.osite@jelgava.lv" TargetMode="External"/><Relationship Id="rId67" Type="http://schemas.openxmlformats.org/officeDocument/2006/relationships/hyperlink" Target="mailto:aigars.krastins@jelgavasnovads.lv" TargetMode="External"/><Relationship Id="rId103" Type="http://schemas.microsoft.com/office/2017/10/relationships/threadedComment" Target="../threadedComments/threadedComment1.xml"/><Relationship Id="rId20" Type="http://schemas.openxmlformats.org/officeDocument/2006/relationships/hyperlink" Target="mailto:jelena.hnikina@livani.lv%20mob.t&#257;lr.%2029644399" TargetMode="External"/><Relationship Id="rId41" Type="http://schemas.openxmlformats.org/officeDocument/2006/relationships/hyperlink" Target="mailto:sigita.upmale@sigulda.lv,%20t&#257;lr.67970863" TargetMode="External"/><Relationship Id="rId54" Type="http://schemas.openxmlformats.org/officeDocument/2006/relationships/hyperlink" Target="mailto:varaklani@varaklani.lv,%2064860840" TargetMode="External"/><Relationship Id="rId62" Type="http://schemas.openxmlformats.org/officeDocument/2006/relationships/hyperlink" Target="mailto:gunita.osite@jelgava.lv" TargetMode="External"/><Relationship Id="rId70" Type="http://schemas.openxmlformats.org/officeDocument/2006/relationships/hyperlink" Target="mailto:aigars.krastins@jelgavasnovads.lv" TargetMode="External"/><Relationship Id="rId75" Type="http://schemas.openxmlformats.org/officeDocument/2006/relationships/hyperlink" Target="mailto:aigars.krastins@jelgavasnovads.lv" TargetMode="External"/><Relationship Id="rId83" Type="http://schemas.openxmlformats.org/officeDocument/2006/relationships/hyperlink" Target="mailto:vita.salmina@jekabpils.lv,%20t&#257;lr.%2026183839" TargetMode="External"/><Relationship Id="rId88" Type="http://schemas.openxmlformats.org/officeDocument/2006/relationships/hyperlink" Target="mailto:dome@preili.lv,%20%20+371%2065322766" TargetMode="External"/><Relationship Id="rId91" Type="http://schemas.openxmlformats.org/officeDocument/2006/relationships/hyperlink" Target="mailto:dome@preili.lv,%20%20+371%2065322766" TargetMode="External"/><Relationship Id="rId96" Type="http://schemas.openxmlformats.org/officeDocument/2006/relationships/hyperlink" Target="mailto:Sintija.sniedzite@aizkraukle.lv" TargetMode="External"/><Relationship Id="rId1" Type="http://schemas.openxmlformats.org/officeDocument/2006/relationships/hyperlink" Target="mailto:Liene.paukste.uzula@aizkraukle.lv;%20%20T.29394972" TargetMode="External"/><Relationship Id="rId6" Type="http://schemas.openxmlformats.org/officeDocument/2006/relationships/hyperlink" Target="mailto:Sintija.sniedzite@aizkraukle.lv" TargetMode="External"/><Relationship Id="rId15" Type="http://schemas.openxmlformats.org/officeDocument/2006/relationships/hyperlink" Target="mailto:martins.veinbergs@bauskasnovads.lv%20%20%20t&#257;lr.%2029425784" TargetMode="External"/><Relationship Id="rId23" Type="http://schemas.openxmlformats.org/officeDocument/2006/relationships/hyperlink" Target="mailto:jelena.hnikina@livani.lv%20mob.t&#257;lr.%2029644399" TargetMode="External"/><Relationship Id="rId28" Type="http://schemas.openxmlformats.org/officeDocument/2006/relationships/hyperlink" Target="mailto:dina.varslavane@ropazi.lv,%20T.29245451" TargetMode="External"/><Relationship Id="rId36" Type="http://schemas.openxmlformats.org/officeDocument/2006/relationships/hyperlink" Target="mailto:dina.varslavane@ropazi.lv,%20T.29245451" TargetMode="External"/><Relationship Id="rId49" Type="http://schemas.openxmlformats.org/officeDocument/2006/relationships/hyperlink" Target="mailto:valdis.saicans@valka.lv,%2029145365" TargetMode="External"/><Relationship Id="rId57" Type="http://schemas.openxmlformats.org/officeDocument/2006/relationships/hyperlink" Target="mailto:gunita.osite@jelgava.lv" TargetMode="External"/><Relationship Id="rId10" Type="http://schemas.openxmlformats.org/officeDocument/2006/relationships/hyperlink" Target="mailto:Sintija.sniedzite@aizkraukle.lv" TargetMode="External"/><Relationship Id="rId31" Type="http://schemas.openxmlformats.org/officeDocument/2006/relationships/hyperlink" Target="mailto:dina.varslavane@ropazi.lv,%20T.29245451" TargetMode="External"/><Relationship Id="rId44" Type="http://schemas.openxmlformats.org/officeDocument/2006/relationships/hyperlink" Target="mailto:863sigita.upmale@sigulda.lv%20,%20t&#257;lr.%2067970863" TargetMode="External"/><Relationship Id="rId52" Type="http://schemas.openxmlformats.org/officeDocument/2006/relationships/hyperlink" Target="mailto:varaklani@varaklani.lv,%2064860840" TargetMode="External"/><Relationship Id="rId60" Type="http://schemas.openxmlformats.org/officeDocument/2006/relationships/hyperlink" Target="mailto:gunita.osite@jelgava.lv" TargetMode="External"/><Relationship Id="rId65" Type="http://schemas.openxmlformats.org/officeDocument/2006/relationships/hyperlink" Target="mailto:aigars.krastins@jelgavasnovads.lv" TargetMode="External"/><Relationship Id="rId73" Type="http://schemas.openxmlformats.org/officeDocument/2006/relationships/hyperlink" Target="mailto:aigars.krastins@jelgavasnovads.lv" TargetMode="External"/><Relationship Id="rId78" Type="http://schemas.openxmlformats.org/officeDocument/2006/relationships/hyperlink" Target="mailto:aigars.krastins@jelgavasnovads.lv" TargetMode="External"/><Relationship Id="rId81" Type="http://schemas.openxmlformats.org/officeDocument/2006/relationships/hyperlink" Target="mailto:aigars.krastins@jelgavasnovads.lv" TargetMode="External"/><Relationship Id="rId86" Type="http://schemas.openxmlformats.org/officeDocument/2006/relationships/hyperlink" Target="mailto:dome@preili.lv,%20%20+371%2065322766" TargetMode="External"/><Relationship Id="rId94" Type="http://schemas.openxmlformats.org/officeDocument/2006/relationships/hyperlink" Target="mailto:evija.steina.lodzina@aizkraukle.lv" TargetMode="External"/><Relationship Id="rId99" Type="http://schemas.openxmlformats.org/officeDocument/2006/relationships/hyperlink" Target="mailto:Sintija.sniedzite@aizkraukle.lv" TargetMode="External"/><Relationship Id="rId101" Type="http://schemas.openxmlformats.org/officeDocument/2006/relationships/vmlDrawing" Target="../drawings/vmlDrawing1.vml"/><Relationship Id="rId4" Type="http://schemas.openxmlformats.org/officeDocument/2006/relationships/hyperlink" Target="mailto:Sintija.sniedzite@aizkraukle.lv" TargetMode="External"/><Relationship Id="rId9" Type="http://schemas.openxmlformats.org/officeDocument/2006/relationships/hyperlink" Target="mailto:Liene.paukste.uzula@aizkraukle.lv;%20%20T.29394972" TargetMode="External"/><Relationship Id="rId13" Type="http://schemas.openxmlformats.org/officeDocument/2006/relationships/hyperlink" Target="mailto:martins.veinbergs@bauskasnovads.lv%20%20%20t&#257;lr.%2029425784" TargetMode="External"/><Relationship Id="rId18" Type="http://schemas.openxmlformats.org/officeDocument/2006/relationships/hyperlink" Target="mailto:ligita.gagane@gulbene.lv,%2029458434" TargetMode="External"/><Relationship Id="rId39" Type="http://schemas.openxmlformats.org/officeDocument/2006/relationships/hyperlink" Target="mailto:inga.zalite@sigulda.lv,%20t&#257;lr.22433647" TargetMode="External"/><Relationship Id="rId34" Type="http://schemas.openxmlformats.org/officeDocument/2006/relationships/hyperlink" Target="mailto:dina.varslavane@ropazi.lv,%20T.29245451" TargetMode="External"/><Relationship Id="rId50" Type="http://schemas.openxmlformats.org/officeDocument/2006/relationships/hyperlink" Target="mailto:valdis.saicans@valka.lv,%2029145365" TargetMode="External"/><Relationship Id="rId55" Type="http://schemas.openxmlformats.org/officeDocument/2006/relationships/hyperlink" Target="mailto:gunita.osite@jelgava.lv" TargetMode="External"/><Relationship Id="rId76" Type="http://schemas.openxmlformats.org/officeDocument/2006/relationships/hyperlink" Target="mailto:aigars.krastins@jelgavasnovads.lv" TargetMode="External"/><Relationship Id="rId97" Type="http://schemas.openxmlformats.org/officeDocument/2006/relationships/hyperlink" Target="mailto:valerija.noreika@aizkraukle.lv" TargetMode="External"/><Relationship Id="rId7" Type="http://schemas.openxmlformats.org/officeDocument/2006/relationships/hyperlink" Target="mailto:Sintija.sniedzite@aizkraukle.lv" TargetMode="External"/><Relationship Id="rId71" Type="http://schemas.openxmlformats.org/officeDocument/2006/relationships/hyperlink" Target="mailto:aigars.krastins@jelgavasnovads.lv" TargetMode="External"/><Relationship Id="rId92" Type="http://schemas.openxmlformats.org/officeDocument/2006/relationships/hyperlink" Target="mailto:dome@preili.lv,%20%20+371%2065322766" TargetMode="External"/><Relationship Id="rId2" Type="http://schemas.openxmlformats.org/officeDocument/2006/relationships/hyperlink" Target="mailto:Liene.paukste.uzula@aizkraukle.lv;%20%20T.29394972" TargetMode="External"/><Relationship Id="rId29" Type="http://schemas.openxmlformats.org/officeDocument/2006/relationships/hyperlink" Target="mailto:dina.varslavane@ropazi.lv,%20T.29245451" TargetMode="External"/><Relationship Id="rId24" Type="http://schemas.openxmlformats.org/officeDocument/2006/relationships/hyperlink" Target="mailto:jelena.hnikina@livani.lv%20mob.t&#257;lr.%2029644401" TargetMode="External"/><Relationship Id="rId40" Type="http://schemas.openxmlformats.org/officeDocument/2006/relationships/hyperlink" Target="mailto:inga.zalite@sigulda.lv,%20t&#257;lr.22433647" TargetMode="External"/><Relationship Id="rId45" Type="http://schemas.openxmlformats.org/officeDocument/2006/relationships/hyperlink" Target="mailto:laine.skadina@talsi.lv%20%20t&#257;lr.%2020289883" TargetMode="External"/><Relationship Id="rId66" Type="http://schemas.openxmlformats.org/officeDocument/2006/relationships/hyperlink" Target="mailto:aigars.krastins@jelgavasnovads.lv" TargetMode="External"/><Relationship Id="rId87" Type="http://schemas.openxmlformats.org/officeDocument/2006/relationships/hyperlink" Target="mailto:dome@preili.lv,%20%20+371%2065322766" TargetMode="External"/><Relationship Id="rId61" Type="http://schemas.openxmlformats.org/officeDocument/2006/relationships/hyperlink" Target="mailto:gunita.osite@jelgava.lv" TargetMode="External"/><Relationship Id="rId82" Type="http://schemas.openxmlformats.org/officeDocument/2006/relationships/hyperlink" Target="mailto:aigars.krastins@jelgavasnovads.lv" TargetMode="External"/><Relationship Id="rId19" Type="http://schemas.openxmlformats.org/officeDocument/2006/relationships/hyperlink" Target="mailto:ligita.gagane@gulbene.lv,%2029458434" TargetMode="External"/><Relationship Id="rId14" Type="http://schemas.openxmlformats.org/officeDocument/2006/relationships/hyperlink" Target="mailto:martins.veinbergs@bauskasnovads.lv%20%20%20t&#257;lr.%2029425784" TargetMode="External"/><Relationship Id="rId30" Type="http://schemas.openxmlformats.org/officeDocument/2006/relationships/hyperlink" Target="mailto:dina.varslavane@ropazi.lv,%20T.29245451" TargetMode="External"/><Relationship Id="rId35" Type="http://schemas.openxmlformats.org/officeDocument/2006/relationships/hyperlink" Target="mailto:dina.varslavane@ropazi.lv,%20T.29245451" TargetMode="External"/><Relationship Id="rId56" Type="http://schemas.openxmlformats.org/officeDocument/2006/relationships/hyperlink" Target="mailto:gunita.osite@jelgava.lv" TargetMode="External"/><Relationship Id="rId77" Type="http://schemas.openxmlformats.org/officeDocument/2006/relationships/hyperlink" Target="mailto:aigars.krastins@jelgavasnovads.lv" TargetMode="External"/><Relationship Id="rId100" Type="http://schemas.openxmlformats.org/officeDocument/2006/relationships/printerSettings" Target="../printerSettings/printerSettings1.bin"/><Relationship Id="rId8" Type="http://schemas.openxmlformats.org/officeDocument/2006/relationships/hyperlink" Target="mailto:valerija.noreika@aizkraukle.lv" TargetMode="External"/><Relationship Id="rId51" Type="http://schemas.openxmlformats.org/officeDocument/2006/relationships/hyperlink" Target="mailto:valdis.saicans@valka.lv,%2029145365" TargetMode="External"/><Relationship Id="rId72" Type="http://schemas.openxmlformats.org/officeDocument/2006/relationships/hyperlink" Target="mailto:aigars.krastins@jelgavasnovads.lv" TargetMode="External"/><Relationship Id="rId93" Type="http://schemas.openxmlformats.org/officeDocument/2006/relationships/hyperlink" Target="mailto:evija.steina.lodzina@aizkraukle.lv" TargetMode="External"/><Relationship Id="rId98" Type="http://schemas.openxmlformats.org/officeDocument/2006/relationships/hyperlink" Target="mailto:olita.znotina@aizkraukle.lv" TargetMode="External"/><Relationship Id="rId3" Type="http://schemas.openxmlformats.org/officeDocument/2006/relationships/hyperlink" Target="mailto:Sintija.sniedzite@aizkraukle.lv"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4F63BA-2FD4-4492-A2F1-4B93CB8A59FF}">
  <sheetPr>
    <pageSetUpPr fitToPage="1"/>
  </sheetPr>
  <dimension ref="A1:EF904"/>
  <sheetViews>
    <sheetView tabSelected="1" zoomScale="80" zoomScaleNormal="80" workbookViewId="0">
      <pane xSplit="1" ySplit="4" topLeftCell="B5" activePane="bottomRight" state="frozen"/>
      <selection pane="topRight" activeCell="B1" sqref="B1"/>
      <selection pane="bottomLeft" activeCell="A4" sqref="A4"/>
      <selection pane="bottomRight" activeCell="G5" sqref="G5"/>
    </sheetView>
  </sheetViews>
  <sheetFormatPr defaultColWidth="8.7109375" defaultRowHeight="15.75" x14ac:dyDescent="0.25"/>
  <cols>
    <col min="1" max="1" width="43.42578125" style="207" customWidth="1"/>
    <col min="2" max="2" width="14.42578125" style="193" customWidth="1"/>
    <col min="3" max="3" width="8.28515625" style="193" hidden="1" customWidth="1"/>
    <col min="4" max="4" width="24.5703125" style="2" hidden="1" customWidth="1"/>
    <col min="5" max="5" width="24.5703125" style="2" customWidth="1"/>
    <col min="6" max="6" width="31.28515625" style="2" customWidth="1"/>
    <col min="7" max="7" width="63.5703125" style="3" customWidth="1"/>
    <col min="8" max="8" width="43.5703125" style="3" customWidth="1"/>
    <col min="9" max="9" width="66.42578125" style="3" customWidth="1"/>
    <col min="10" max="10" width="13.28515625" style="196" customWidth="1"/>
    <col min="11" max="11" width="14.5703125" style="5" customWidth="1"/>
    <col min="12" max="12" width="13.5703125" style="5" customWidth="1"/>
    <col min="13" max="13" width="21.5703125" style="5" customWidth="1"/>
    <col min="14" max="14" width="35.28515625" style="2" customWidth="1"/>
    <col min="15" max="15" width="35.7109375" style="37" customWidth="1"/>
    <col min="16" max="16" width="26.42578125" style="37" customWidth="1"/>
    <col min="17" max="17" width="40.42578125" style="1" customWidth="1"/>
    <col min="18" max="18" width="17.7109375" style="1" customWidth="1"/>
    <col min="19" max="19" width="36.28515625" style="1" customWidth="1"/>
    <col min="20" max="21" width="8.7109375" style="1"/>
    <col min="22" max="23" width="8.7109375" style="1" bestFit="1"/>
    <col min="24" max="24" width="10.42578125" style="1" bestFit="1" customWidth="1"/>
    <col min="25" max="16384" width="8.7109375" style="1"/>
  </cols>
  <sheetData>
    <row r="1" spans="1:31" ht="18.75" x14ac:dyDescent="0.3">
      <c r="A1" s="452" t="s">
        <v>2466</v>
      </c>
      <c r="O1" s="575"/>
      <c r="P1" s="575"/>
    </row>
    <row r="2" spans="1:31" ht="18.75" x14ac:dyDescent="0.3">
      <c r="A2" s="576" t="s">
        <v>0</v>
      </c>
      <c r="C2" s="229"/>
      <c r="J2" s="4"/>
      <c r="M2" s="475"/>
      <c r="O2" s="2"/>
      <c r="P2" s="2"/>
    </row>
    <row r="3" spans="1:31" x14ac:dyDescent="0.25">
      <c r="B3" s="229"/>
      <c r="C3" s="229"/>
      <c r="J3" s="4"/>
      <c r="O3" s="2"/>
      <c r="P3" s="2"/>
      <c r="Q3" s="120"/>
      <c r="R3" s="120"/>
      <c r="S3" s="120"/>
      <c r="T3" s="120"/>
      <c r="U3" s="120"/>
      <c r="V3" s="120"/>
      <c r="W3" s="120"/>
      <c r="X3" s="120"/>
      <c r="Y3" s="120"/>
      <c r="Z3" s="120"/>
      <c r="AA3" s="120"/>
      <c r="AB3" s="120"/>
      <c r="AC3" s="120"/>
      <c r="AD3" s="120"/>
      <c r="AE3" s="120"/>
    </row>
    <row r="4" spans="1:31" s="206" customFormat="1" ht="141.75" x14ac:dyDescent="0.25">
      <c r="A4" s="208" t="s">
        <v>1</v>
      </c>
      <c r="B4" s="204" t="s">
        <v>2</v>
      </c>
      <c r="C4" s="204" t="s">
        <v>3</v>
      </c>
      <c r="D4" s="205" t="s">
        <v>4</v>
      </c>
      <c r="E4" s="205" t="s">
        <v>668</v>
      </c>
      <c r="F4" s="205" t="s">
        <v>5</v>
      </c>
      <c r="G4" s="204" t="s">
        <v>6</v>
      </c>
      <c r="H4" s="204" t="s">
        <v>7</v>
      </c>
      <c r="I4" s="204" t="s">
        <v>8</v>
      </c>
      <c r="J4" s="204" t="s">
        <v>9</v>
      </c>
      <c r="K4" s="205" t="s">
        <v>10</v>
      </c>
      <c r="L4" s="205" t="s">
        <v>11</v>
      </c>
      <c r="M4" s="205" t="s">
        <v>12</v>
      </c>
      <c r="N4" s="205" t="s">
        <v>13</v>
      </c>
      <c r="O4" s="204" t="s">
        <v>14</v>
      </c>
      <c r="P4" s="282" t="s">
        <v>15</v>
      </c>
      <c r="Q4" s="349" t="s">
        <v>16</v>
      </c>
      <c r="R4" s="350" t="s">
        <v>17</v>
      </c>
      <c r="S4" s="350" t="s">
        <v>18</v>
      </c>
      <c r="T4" s="214"/>
      <c r="U4" s="214"/>
      <c r="V4" s="214"/>
      <c r="W4" s="214"/>
      <c r="X4" s="214"/>
      <c r="Y4" s="214"/>
      <c r="Z4" s="214"/>
      <c r="AA4" s="214"/>
      <c r="AB4" s="214"/>
      <c r="AC4" s="214"/>
      <c r="AD4" s="214"/>
      <c r="AE4" s="214"/>
    </row>
    <row r="5" spans="1:31" s="14" customFormat="1" ht="182.1" customHeight="1" x14ac:dyDescent="0.25">
      <c r="A5" s="566" t="s">
        <v>2284</v>
      </c>
      <c r="B5" s="7" t="s">
        <v>19</v>
      </c>
      <c r="C5" s="7" t="s">
        <v>20</v>
      </c>
      <c r="D5" s="7" t="s">
        <v>21</v>
      </c>
      <c r="E5" s="7" t="s">
        <v>22</v>
      </c>
      <c r="F5" s="7" t="s">
        <v>23</v>
      </c>
      <c r="G5" s="8" t="s">
        <v>24</v>
      </c>
      <c r="H5" s="8" t="s">
        <v>25</v>
      </c>
      <c r="I5" s="8" t="s">
        <v>26</v>
      </c>
      <c r="J5" s="10">
        <v>1</v>
      </c>
      <c r="K5" s="7">
        <v>2025</v>
      </c>
      <c r="L5" s="7">
        <v>2026</v>
      </c>
      <c r="M5" s="11">
        <v>60000</v>
      </c>
      <c r="N5" s="7"/>
      <c r="O5" s="64"/>
      <c r="P5" s="283"/>
      <c r="Q5" s="363" t="s">
        <v>27</v>
      </c>
      <c r="R5" s="407">
        <v>194696</v>
      </c>
      <c r="S5" s="352"/>
      <c r="T5" s="4"/>
      <c r="U5" s="4"/>
      <c r="V5" s="4"/>
      <c r="W5" s="4"/>
      <c r="X5" s="4"/>
      <c r="Y5" s="4"/>
      <c r="Z5" s="4"/>
      <c r="AA5" s="4"/>
      <c r="AB5" s="4"/>
      <c r="AC5" s="4"/>
      <c r="AD5" s="4"/>
      <c r="AE5" s="4"/>
    </row>
    <row r="6" spans="1:31" s="2" customFormat="1" ht="110.25" x14ac:dyDescent="0.25">
      <c r="A6" s="567"/>
      <c r="B6" s="15" t="s">
        <v>19</v>
      </c>
      <c r="C6" s="15" t="s">
        <v>20</v>
      </c>
      <c r="D6" s="15" t="s">
        <v>28</v>
      </c>
      <c r="E6" s="15" t="s">
        <v>94</v>
      </c>
      <c r="F6" s="15" t="s">
        <v>29</v>
      </c>
      <c r="G6" s="16" t="s">
        <v>30</v>
      </c>
      <c r="H6" s="16" t="s">
        <v>31</v>
      </c>
      <c r="I6" s="16" t="s">
        <v>26</v>
      </c>
      <c r="J6" s="2">
        <v>2</v>
      </c>
      <c r="K6" s="15">
        <v>2025</v>
      </c>
      <c r="L6" s="15">
        <v>2026</v>
      </c>
      <c r="M6" s="18">
        <v>50000</v>
      </c>
      <c r="N6" s="15"/>
      <c r="O6" s="66"/>
      <c r="P6" s="284"/>
      <c r="Q6" s="352"/>
      <c r="R6" s="352"/>
      <c r="S6" s="352"/>
      <c r="T6" s="4"/>
      <c r="U6" s="4"/>
      <c r="V6" s="4"/>
      <c r="W6" s="4"/>
      <c r="X6" s="4"/>
      <c r="Y6" s="4"/>
      <c r="Z6" s="4"/>
      <c r="AA6" s="4"/>
      <c r="AB6" s="4"/>
      <c r="AC6" s="4"/>
      <c r="AD6" s="4"/>
      <c r="AE6" s="4"/>
    </row>
    <row r="7" spans="1:31" s="14" customFormat="1" ht="87" customHeight="1" x14ac:dyDescent="0.25">
      <c r="A7" s="567"/>
      <c r="B7" s="21" t="s">
        <v>19</v>
      </c>
      <c r="C7" s="324" t="s">
        <v>20</v>
      </c>
      <c r="D7" s="324" t="s">
        <v>21</v>
      </c>
      <c r="E7" s="7" t="s">
        <v>32</v>
      </c>
      <c r="F7" s="22" t="s">
        <v>33</v>
      </c>
      <c r="G7" s="23" t="s">
        <v>34</v>
      </c>
      <c r="H7" s="23" t="s">
        <v>35</v>
      </c>
      <c r="I7" s="23" t="s">
        <v>36</v>
      </c>
      <c r="J7" s="24">
        <v>3</v>
      </c>
      <c r="K7" s="24">
        <v>2025</v>
      </c>
      <c r="L7" s="24">
        <v>2026</v>
      </c>
      <c r="M7" s="25">
        <v>80000</v>
      </c>
      <c r="N7" s="24" t="s">
        <v>37</v>
      </c>
      <c r="O7" s="312"/>
      <c r="P7" s="285" t="s">
        <v>38</v>
      </c>
      <c r="Q7" s="352"/>
      <c r="R7" s="352"/>
      <c r="S7" s="352"/>
      <c r="T7" s="4"/>
      <c r="U7" s="4"/>
      <c r="V7" s="4"/>
      <c r="W7" s="4"/>
      <c r="X7" s="4"/>
      <c r="Y7" s="4"/>
      <c r="Z7" s="4"/>
      <c r="AA7" s="4"/>
      <c r="AB7" s="4"/>
      <c r="AC7" s="4"/>
      <c r="AD7" s="4"/>
      <c r="AE7" s="4"/>
    </row>
    <row r="8" spans="1:31" s="14" customFormat="1" ht="71.650000000000006" customHeight="1" x14ac:dyDescent="0.25">
      <c r="A8" s="567"/>
      <c r="B8" s="7" t="s">
        <v>19</v>
      </c>
      <c r="C8" s="7" t="s">
        <v>20</v>
      </c>
      <c r="D8" s="7" t="s">
        <v>21</v>
      </c>
      <c r="E8" s="7" t="s">
        <v>39</v>
      </c>
      <c r="F8" s="7" t="s">
        <v>40</v>
      </c>
      <c r="G8" s="8" t="s">
        <v>41</v>
      </c>
      <c r="H8" s="12" t="s">
        <v>42</v>
      </c>
      <c r="I8" s="12" t="s">
        <v>43</v>
      </c>
      <c r="J8" s="7">
        <v>4</v>
      </c>
      <c r="K8" s="7">
        <v>2026</v>
      </c>
      <c r="L8" s="7">
        <v>2027</v>
      </c>
      <c r="M8" s="11">
        <v>100000</v>
      </c>
      <c r="N8" s="7" t="s">
        <v>44</v>
      </c>
      <c r="O8" s="7"/>
      <c r="P8" s="285" t="s">
        <v>38</v>
      </c>
      <c r="Q8" s="352"/>
      <c r="R8" s="352"/>
      <c r="S8" s="352"/>
      <c r="T8" s="4"/>
      <c r="U8" s="4"/>
      <c r="V8" s="4"/>
      <c r="W8" s="4"/>
      <c r="X8" s="4"/>
      <c r="Y8" s="4"/>
      <c r="Z8" s="4"/>
      <c r="AA8" s="4"/>
      <c r="AB8" s="4"/>
      <c r="AC8" s="4"/>
      <c r="AD8" s="4"/>
      <c r="AE8" s="4"/>
    </row>
    <row r="9" spans="1:31" s="26" customFormat="1" ht="70.5" customHeight="1" x14ac:dyDescent="0.25">
      <c r="A9" s="567"/>
      <c r="B9" s="7" t="s">
        <v>19</v>
      </c>
      <c r="C9" s="7" t="s">
        <v>20</v>
      </c>
      <c r="D9" s="7" t="s">
        <v>21</v>
      </c>
      <c r="E9" s="7" t="s">
        <v>22</v>
      </c>
      <c r="F9" s="7" t="s">
        <v>45</v>
      </c>
      <c r="G9" s="12" t="s">
        <v>46</v>
      </c>
      <c r="H9" s="12" t="s">
        <v>47</v>
      </c>
      <c r="I9" s="12" t="s">
        <v>48</v>
      </c>
      <c r="J9" s="7">
        <v>5</v>
      </c>
      <c r="K9" s="7">
        <v>2026</v>
      </c>
      <c r="L9" s="7">
        <v>2027</v>
      </c>
      <c r="M9" s="11">
        <v>100000</v>
      </c>
      <c r="N9" s="7"/>
      <c r="O9" s="7"/>
      <c r="P9" s="230"/>
      <c r="Q9" s="353"/>
      <c r="R9" s="353"/>
      <c r="S9" s="353"/>
      <c r="T9" s="120"/>
      <c r="U9" s="120"/>
      <c r="V9" s="120"/>
      <c r="W9" s="120"/>
      <c r="X9" s="120"/>
      <c r="Y9" s="120"/>
      <c r="Z9" s="120"/>
      <c r="AA9" s="120"/>
      <c r="AB9" s="120"/>
      <c r="AC9" s="120"/>
      <c r="AD9" s="120"/>
      <c r="AE9" s="120"/>
    </row>
    <row r="10" spans="1:31" s="26" customFormat="1" ht="67.5" customHeight="1" x14ac:dyDescent="0.25">
      <c r="A10" s="567"/>
      <c r="B10" s="7" t="s">
        <v>19</v>
      </c>
      <c r="C10" s="7" t="s">
        <v>20</v>
      </c>
      <c r="D10" s="7" t="s">
        <v>21</v>
      </c>
      <c r="E10" s="7" t="s">
        <v>39</v>
      </c>
      <c r="F10" s="7" t="s">
        <v>49</v>
      </c>
      <c r="G10" s="8" t="s">
        <v>50</v>
      </c>
      <c r="H10" s="12" t="s">
        <v>42</v>
      </c>
      <c r="I10" s="12" t="s">
        <v>51</v>
      </c>
      <c r="J10" s="7">
        <v>6</v>
      </c>
      <c r="K10" s="7">
        <v>2026</v>
      </c>
      <c r="L10" s="7">
        <v>2027</v>
      </c>
      <c r="M10" s="11">
        <v>100000</v>
      </c>
      <c r="N10" s="7" t="s">
        <v>44</v>
      </c>
      <c r="O10" s="7"/>
      <c r="P10" s="285" t="s">
        <v>38</v>
      </c>
      <c r="Q10" s="353"/>
      <c r="R10" s="353"/>
      <c r="S10" s="353"/>
      <c r="T10" s="120"/>
      <c r="U10" s="120"/>
      <c r="V10" s="120"/>
      <c r="W10" s="120"/>
      <c r="X10" s="120"/>
      <c r="Y10" s="120"/>
      <c r="Z10" s="120"/>
      <c r="AA10" s="120"/>
      <c r="AB10" s="120"/>
      <c r="AC10" s="120"/>
      <c r="AD10" s="120"/>
      <c r="AE10" s="120"/>
    </row>
    <row r="11" spans="1:31" s="26" customFormat="1" ht="70.150000000000006" customHeight="1" x14ac:dyDescent="0.25">
      <c r="A11" s="567"/>
      <c r="B11" s="7" t="s">
        <v>19</v>
      </c>
      <c r="C11" s="27" t="s">
        <v>20</v>
      </c>
      <c r="D11" s="27" t="s">
        <v>21</v>
      </c>
      <c r="E11" s="27" t="s">
        <v>52</v>
      </c>
      <c r="F11" s="7" t="s">
        <v>53</v>
      </c>
      <c r="G11" s="8" t="s">
        <v>54</v>
      </c>
      <c r="H11" s="28" t="s">
        <v>55</v>
      </c>
      <c r="I11" s="12"/>
      <c r="J11" s="7">
        <v>7</v>
      </c>
      <c r="K11" s="7">
        <v>2025</v>
      </c>
      <c r="L11" s="7">
        <v>2026</v>
      </c>
      <c r="M11" s="11">
        <v>115000</v>
      </c>
      <c r="N11" s="7"/>
      <c r="O11" s="7"/>
      <c r="P11" s="230"/>
      <c r="Q11" s="353"/>
      <c r="R11" s="353"/>
      <c r="S11" s="353"/>
      <c r="T11" s="120"/>
      <c r="U11" s="120"/>
      <c r="V11" s="120"/>
      <c r="W11" s="120"/>
      <c r="X11" s="120"/>
      <c r="Y11" s="120"/>
      <c r="Z11" s="120"/>
      <c r="AA11" s="120"/>
      <c r="AB11" s="120"/>
      <c r="AC11" s="120"/>
      <c r="AD11" s="120"/>
      <c r="AE11" s="120"/>
    </row>
    <row r="12" spans="1:31" s="26" customFormat="1" ht="64.5" customHeight="1" x14ac:dyDescent="0.25">
      <c r="A12" s="567"/>
      <c r="B12" s="7" t="s">
        <v>19</v>
      </c>
      <c r="C12" s="7" t="s">
        <v>20</v>
      </c>
      <c r="D12" s="7" t="s">
        <v>28</v>
      </c>
      <c r="E12" s="7" t="s">
        <v>56</v>
      </c>
      <c r="F12" s="7" t="s">
        <v>57</v>
      </c>
      <c r="G12" s="29" t="s">
        <v>58</v>
      </c>
      <c r="H12" s="12"/>
      <c r="I12" s="12"/>
      <c r="J12" s="7">
        <v>8</v>
      </c>
      <c r="K12" s="7">
        <v>2025</v>
      </c>
      <c r="L12" s="7">
        <v>2027</v>
      </c>
      <c r="M12" s="11">
        <v>50000</v>
      </c>
      <c r="N12" s="7"/>
      <c r="O12" s="7"/>
      <c r="P12" s="230"/>
      <c r="Q12" s="353"/>
      <c r="R12" s="353"/>
      <c r="S12" s="353"/>
      <c r="T12" s="120"/>
      <c r="U12" s="120"/>
      <c r="V12" s="120"/>
      <c r="W12" s="120"/>
      <c r="X12" s="120"/>
      <c r="Y12" s="120"/>
      <c r="Z12" s="120"/>
      <c r="AA12" s="120"/>
      <c r="AB12" s="120"/>
      <c r="AC12" s="120"/>
      <c r="AD12" s="120"/>
      <c r="AE12" s="120"/>
    </row>
    <row r="13" spans="1:31" s="26" customFormat="1" ht="87.6" customHeight="1" x14ac:dyDescent="0.25">
      <c r="A13" s="567"/>
      <c r="B13" s="7" t="s">
        <v>19</v>
      </c>
      <c r="C13" s="7" t="s">
        <v>20</v>
      </c>
      <c r="D13" s="7" t="s">
        <v>21</v>
      </c>
      <c r="E13" s="7" t="s">
        <v>56</v>
      </c>
      <c r="F13" s="7" t="s">
        <v>59</v>
      </c>
      <c r="G13" s="8" t="s">
        <v>60</v>
      </c>
      <c r="H13" s="8" t="s">
        <v>61</v>
      </c>
      <c r="I13" s="12" t="s">
        <v>62</v>
      </c>
      <c r="J13" s="7">
        <v>9</v>
      </c>
      <c r="K13" s="7">
        <v>2025</v>
      </c>
      <c r="L13" s="7">
        <v>2026</v>
      </c>
      <c r="M13" s="11">
        <v>50000</v>
      </c>
      <c r="N13" s="7" t="s">
        <v>63</v>
      </c>
      <c r="O13" s="7"/>
      <c r="P13" s="285" t="s">
        <v>64</v>
      </c>
      <c r="Q13" s="353"/>
      <c r="R13" s="353"/>
      <c r="S13" s="353"/>
      <c r="T13" s="120"/>
      <c r="U13" s="120"/>
      <c r="V13" s="120"/>
      <c r="W13" s="120"/>
      <c r="X13" s="120"/>
      <c r="Y13" s="120"/>
      <c r="Z13" s="120"/>
      <c r="AA13" s="120"/>
      <c r="AB13" s="120"/>
      <c r="AC13" s="120"/>
      <c r="AD13" s="120"/>
      <c r="AE13" s="120"/>
    </row>
    <row r="14" spans="1:31" s="26" customFormat="1" ht="61.15" customHeight="1" x14ac:dyDescent="0.25">
      <c r="A14" s="567"/>
      <c r="B14" s="24" t="s">
        <v>19</v>
      </c>
      <c r="C14" s="24" t="s">
        <v>20</v>
      </c>
      <c r="D14" s="24" t="s">
        <v>21</v>
      </c>
      <c r="E14" s="24" t="s">
        <v>65</v>
      </c>
      <c r="F14" s="24" t="s">
        <v>66</v>
      </c>
      <c r="G14" s="23" t="s">
        <v>67</v>
      </c>
      <c r="H14" s="23" t="s">
        <v>68</v>
      </c>
      <c r="I14" s="23" t="s">
        <v>69</v>
      </c>
      <c r="J14" s="24">
        <v>10</v>
      </c>
      <c r="K14" s="24">
        <v>2025</v>
      </c>
      <c r="L14" s="24">
        <v>2027</v>
      </c>
      <c r="M14" s="25">
        <v>70000</v>
      </c>
      <c r="N14" s="24"/>
      <c r="O14" s="312"/>
      <c r="P14" s="325"/>
      <c r="Q14" s="353"/>
      <c r="R14" s="353"/>
      <c r="S14" s="353"/>
      <c r="T14" s="120"/>
      <c r="U14" s="120"/>
      <c r="V14" s="120"/>
      <c r="W14" s="120"/>
      <c r="X14" s="120"/>
      <c r="Y14" s="120"/>
      <c r="Z14" s="120"/>
      <c r="AA14" s="120"/>
      <c r="AB14" s="120"/>
      <c r="AC14" s="120"/>
      <c r="AD14" s="120"/>
      <c r="AE14" s="120"/>
    </row>
    <row r="15" spans="1:31" s="26" customFormat="1" ht="107.1" customHeight="1" x14ac:dyDescent="0.25">
      <c r="A15" s="567"/>
      <c r="B15" s="7" t="s">
        <v>19</v>
      </c>
      <c r="C15" s="7"/>
      <c r="D15" s="7"/>
      <c r="E15" s="7" t="s">
        <v>70</v>
      </c>
      <c r="F15" s="7" t="s">
        <v>71</v>
      </c>
      <c r="G15" s="8" t="s">
        <v>72</v>
      </c>
      <c r="H15" s="8" t="s">
        <v>73</v>
      </c>
      <c r="I15" s="8" t="s">
        <v>74</v>
      </c>
      <c r="J15" s="7">
        <v>11</v>
      </c>
      <c r="K15" s="7">
        <v>2025</v>
      </c>
      <c r="L15" s="7">
        <v>2026</v>
      </c>
      <c r="M15" s="11">
        <v>700000</v>
      </c>
      <c r="N15" s="7" t="s">
        <v>75</v>
      </c>
      <c r="O15" s="7" t="s">
        <v>76</v>
      </c>
      <c r="P15" s="286" t="s">
        <v>64</v>
      </c>
      <c r="Q15" s="363" t="s">
        <v>77</v>
      </c>
      <c r="R15" s="363" t="s">
        <v>78</v>
      </c>
      <c r="S15" s="353"/>
      <c r="T15" s="120"/>
      <c r="U15" s="120"/>
      <c r="V15" s="120"/>
      <c r="W15" s="120"/>
      <c r="X15" s="120"/>
      <c r="Y15" s="120"/>
      <c r="Z15" s="120"/>
      <c r="AA15" s="120"/>
      <c r="AB15" s="120"/>
      <c r="AC15" s="120"/>
      <c r="AD15" s="120"/>
      <c r="AE15" s="120"/>
    </row>
    <row r="16" spans="1:31" s="26" customFormat="1" ht="126" x14ac:dyDescent="0.25">
      <c r="A16" s="567"/>
      <c r="B16" s="7" t="s">
        <v>19</v>
      </c>
      <c r="C16" s="7" t="s">
        <v>20</v>
      </c>
      <c r="D16" s="7" t="s">
        <v>21</v>
      </c>
      <c r="E16" s="7" t="s">
        <v>56</v>
      </c>
      <c r="F16" s="30" t="s">
        <v>79</v>
      </c>
      <c r="G16" s="31" t="s">
        <v>80</v>
      </c>
      <c r="H16" s="12" t="s">
        <v>81</v>
      </c>
      <c r="I16" s="12" t="s">
        <v>82</v>
      </c>
      <c r="J16" s="7">
        <v>12</v>
      </c>
      <c r="K16" s="7">
        <v>2025</v>
      </c>
      <c r="L16" s="7">
        <v>2026</v>
      </c>
      <c r="M16" s="11">
        <v>1250000</v>
      </c>
      <c r="N16" s="7"/>
      <c r="O16" s="7"/>
      <c r="P16" s="230"/>
      <c r="Q16" s="353"/>
      <c r="R16" s="353"/>
      <c r="S16" s="353"/>
      <c r="T16" s="120"/>
      <c r="U16" s="120"/>
      <c r="V16" s="120"/>
      <c r="W16" s="120"/>
      <c r="X16" s="120"/>
      <c r="Y16" s="120"/>
      <c r="Z16" s="120"/>
      <c r="AA16" s="120"/>
      <c r="AB16" s="120"/>
      <c r="AC16" s="120"/>
      <c r="AD16" s="120"/>
      <c r="AE16" s="120"/>
    </row>
    <row r="17" spans="1:136" s="26" customFormat="1" ht="60" customHeight="1" x14ac:dyDescent="0.25">
      <c r="A17" s="567"/>
      <c r="B17" s="7" t="s">
        <v>19</v>
      </c>
      <c r="C17" s="27" t="s">
        <v>20</v>
      </c>
      <c r="D17" s="27" t="s">
        <v>21</v>
      </c>
      <c r="E17" s="7" t="s">
        <v>83</v>
      </c>
      <c r="F17" s="32" t="s">
        <v>84</v>
      </c>
      <c r="G17" s="8" t="s">
        <v>85</v>
      </c>
      <c r="H17" s="28" t="s">
        <v>86</v>
      </c>
      <c r="I17" s="12" t="s">
        <v>87</v>
      </c>
      <c r="J17" s="7">
        <v>13</v>
      </c>
      <c r="K17" s="7">
        <v>2025</v>
      </c>
      <c r="L17" s="7">
        <v>2027</v>
      </c>
      <c r="M17" s="11">
        <v>80000</v>
      </c>
      <c r="N17" s="7"/>
      <c r="O17" s="7"/>
      <c r="P17" s="230"/>
      <c r="Q17" s="353"/>
      <c r="R17" s="353"/>
      <c r="S17" s="353"/>
      <c r="T17" s="120"/>
      <c r="U17" s="120"/>
      <c r="V17" s="120"/>
      <c r="W17" s="120"/>
      <c r="X17" s="120"/>
      <c r="Y17" s="120"/>
      <c r="Z17" s="120"/>
      <c r="AA17" s="120"/>
      <c r="AB17" s="120"/>
      <c r="AC17" s="120"/>
      <c r="AD17" s="120"/>
      <c r="AE17" s="120"/>
    </row>
    <row r="18" spans="1:136" s="26" customFormat="1" ht="64.5" customHeight="1" x14ac:dyDescent="0.25">
      <c r="A18" s="567"/>
      <c r="B18" s="7" t="s">
        <v>19</v>
      </c>
      <c r="C18" s="27" t="s">
        <v>20</v>
      </c>
      <c r="D18" s="7" t="s">
        <v>21</v>
      </c>
      <c r="E18" s="275" t="s">
        <v>32</v>
      </c>
      <c r="F18" s="275" t="s">
        <v>88</v>
      </c>
      <c r="G18" s="326" t="s">
        <v>89</v>
      </c>
      <c r="H18" s="12" t="s">
        <v>90</v>
      </c>
      <c r="I18" s="12" t="s">
        <v>91</v>
      </c>
      <c r="J18" s="7">
        <v>14</v>
      </c>
      <c r="K18" s="7">
        <v>2025</v>
      </c>
      <c r="L18" s="7">
        <v>2027</v>
      </c>
      <c r="M18" s="11">
        <v>70000</v>
      </c>
      <c r="N18" s="7"/>
      <c r="O18" s="7"/>
      <c r="P18" s="230"/>
      <c r="Q18" s="363" t="s">
        <v>92</v>
      </c>
      <c r="R18" s="407">
        <v>1192074.1399999999</v>
      </c>
      <c r="S18" s="363" t="s">
        <v>93</v>
      </c>
      <c r="T18" s="120"/>
      <c r="U18" s="120"/>
      <c r="V18" s="120"/>
      <c r="W18" s="120"/>
      <c r="X18" s="120"/>
      <c r="Y18" s="120"/>
      <c r="Z18" s="120"/>
      <c r="AA18" s="120"/>
      <c r="AB18" s="120"/>
      <c r="AC18" s="120"/>
      <c r="AD18" s="120"/>
      <c r="AE18" s="120"/>
    </row>
    <row r="19" spans="1:136" ht="63" x14ac:dyDescent="0.25">
      <c r="A19" s="567"/>
      <c r="B19" s="15" t="s">
        <v>19</v>
      </c>
      <c r="C19" s="33" t="s">
        <v>20</v>
      </c>
      <c r="D19" s="33" t="s">
        <v>28</v>
      </c>
      <c r="E19" s="15" t="s">
        <v>94</v>
      </c>
      <c r="F19" s="34" t="s">
        <v>95</v>
      </c>
      <c r="G19" s="35" t="s">
        <v>96</v>
      </c>
      <c r="H19" s="36" t="s">
        <v>97</v>
      </c>
      <c r="I19" s="227" t="s">
        <v>98</v>
      </c>
      <c r="J19" s="37">
        <v>15</v>
      </c>
      <c r="K19" s="78">
        <v>2025</v>
      </c>
      <c r="L19" s="78">
        <v>2026</v>
      </c>
      <c r="M19" s="327">
        <v>200000</v>
      </c>
      <c r="N19" s="78" t="s">
        <v>99</v>
      </c>
      <c r="O19" s="78"/>
      <c r="P19" s="287" t="s">
        <v>38</v>
      </c>
      <c r="Q19" s="353"/>
      <c r="R19" s="353"/>
      <c r="S19" s="353"/>
      <c r="T19" s="120"/>
      <c r="U19" s="120"/>
      <c r="V19" s="120"/>
      <c r="W19" s="120"/>
      <c r="X19" s="120"/>
      <c r="Y19" s="120"/>
      <c r="Z19" s="120"/>
      <c r="AA19" s="120"/>
      <c r="AB19" s="120"/>
      <c r="AC19" s="120"/>
      <c r="AD19" s="120"/>
      <c r="AE19" s="120"/>
    </row>
    <row r="20" spans="1:136" ht="63" x14ac:dyDescent="0.25">
      <c r="A20" s="567"/>
      <c r="B20" s="39" t="s">
        <v>19</v>
      </c>
      <c r="C20" s="33" t="s">
        <v>20</v>
      </c>
      <c r="D20" s="328" t="s">
        <v>28</v>
      </c>
      <c r="E20" s="15" t="s">
        <v>94</v>
      </c>
      <c r="F20" s="40" t="s">
        <v>100</v>
      </c>
      <c r="G20" s="41" t="s">
        <v>101</v>
      </c>
      <c r="H20" s="42" t="s">
        <v>102</v>
      </c>
      <c r="I20" s="48" t="s">
        <v>103</v>
      </c>
      <c r="J20" s="15">
        <v>16</v>
      </c>
      <c r="K20" s="329">
        <v>2025</v>
      </c>
      <c r="L20" s="39">
        <v>2026</v>
      </c>
      <c r="M20" s="384">
        <v>200000</v>
      </c>
      <c r="N20" s="39" t="s">
        <v>104</v>
      </c>
      <c r="O20" s="39"/>
      <c r="P20" s="287" t="s">
        <v>38</v>
      </c>
      <c r="Q20" s="353"/>
      <c r="R20" s="353"/>
      <c r="S20" s="353"/>
      <c r="T20" s="120"/>
      <c r="U20" s="120"/>
      <c r="V20" s="120"/>
      <c r="W20" s="120"/>
      <c r="X20" s="120"/>
      <c r="Y20" s="120"/>
      <c r="Z20" s="120"/>
      <c r="AA20" s="120"/>
      <c r="AB20" s="120"/>
      <c r="AC20" s="120"/>
      <c r="AD20" s="120"/>
      <c r="AE20" s="120"/>
    </row>
    <row r="21" spans="1:136" ht="110.25" x14ac:dyDescent="0.25">
      <c r="A21" s="567"/>
      <c r="B21" s="45" t="s">
        <v>19</v>
      </c>
      <c r="C21" s="33" t="s">
        <v>20</v>
      </c>
      <c r="D21" s="45" t="s">
        <v>28</v>
      </c>
      <c r="E21" s="46" t="s">
        <v>94</v>
      </c>
      <c r="F21" s="45" t="s">
        <v>105</v>
      </c>
      <c r="G21" s="42" t="s">
        <v>106</v>
      </c>
      <c r="H21" s="42" t="s">
        <v>107</v>
      </c>
      <c r="I21" s="42" t="s">
        <v>108</v>
      </c>
      <c r="J21" s="46">
        <v>17</v>
      </c>
      <c r="K21" s="45">
        <v>2025</v>
      </c>
      <c r="L21" s="45">
        <v>2027</v>
      </c>
      <c r="M21" s="47">
        <v>650000</v>
      </c>
      <c r="N21" s="45" t="s">
        <v>109</v>
      </c>
      <c r="O21" s="273"/>
      <c r="P21" s="287" t="s">
        <v>64</v>
      </c>
      <c r="Q21" s="353"/>
      <c r="R21" s="353"/>
      <c r="S21" s="353"/>
      <c r="T21" s="120"/>
      <c r="U21" s="120"/>
      <c r="V21" s="120"/>
      <c r="W21" s="120"/>
      <c r="X21" s="120"/>
      <c r="Y21" s="120"/>
      <c r="Z21" s="120"/>
      <c r="AA21" s="120"/>
      <c r="AB21" s="120"/>
      <c r="AC21" s="120"/>
      <c r="AD21" s="120"/>
      <c r="AE21" s="120"/>
    </row>
    <row r="22" spans="1:136" ht="51" customHeight="1" x14ac:dyDescent="0.25">
      <c r="A22" s="567"/>
      <c r="B22" s="512" t="s">
        <v>19</v>
      </c>
      <c r="C22" s="518" t="s">
        <v>20</v>
      </c>
      <c r="D22" s="512" t="s">
        <v>110</v>
      </c>
      <c r="E22" s="17" t="s">
        <v>111</v>
      </c>
      <c r="F22" s="512" t="s">
        <v>112</v>
      </c>
      <c r="G22" s="515" t="s">
        <v>113</v>
      </c>
      <c r="H22" s="515" t="s">
        <v>114</v>
      </c>
      <c r="I22" s="515" t="s">
        <v>115</v>
      </c>
      <c r="J22" s="512">
        <v>18</v>
      </c>
      <c r="K22" s="512">
        <v>2025</v>
      </c>
      <c r="L22" s="560">
        <v>2026</v>
      </c>
      <c r="M22" s="526">
        <v>1016400</v>
      </c>
      <c r="N22" s="527" t="s">
        <v>116</v>
      </c>
      <c r="O22" s="560"/>
      <c r="P22" s="563" t="s">
        <v>117</v>
      </c>
      <c r="Q22" s="353"/>
      <c r="R22" s="353"/>
      <c r="S22" s="353"/>
      <c r="T22" s="120"/>
      <c r="U22" s="120"/>
      <c r="V22" s="120"/>
      <c r="W22" s="120"/>
      <c r="X22" s="120"/>
      <c r="Y22" s="120"/>
      <c r="Z22" s="120"/>
      <c r="AA22" s="120"/>
      <c r="AB22" s="120"/>
      <c r="AC22" s="120"/>
      <c r="AD22" s="120"/>
      <c r="AE22" s="120"/>
    </row>
    <row r="23" spans="1:136" ht="51" customHeight="1" x14ac:dyDescent="0.25">
      <c r="A23" s="567"/>
      <c r="B23" s="513"/>
      <c r="C23" s="513"/>
      <c r="D23" s="513"/>
      <c r="E23" s="17" t="s">
        <v>118</v>
      </c>
      <c r="F23" s="513"/>
      <c r="G23" s="516"/>
      <c r="H23" s="516"/>
      <c r="I23" s="516"/>
      <c r="J23" s="513"/>
      <c r="K23" s="513"/>
      <c r="L23" s="561"/>
      <c r="M23" s="526"/>
      <c r="N23" s="528"/>
      <c r="O23" s="561"/>
      <c r="P23" s="565"/>
      <c r="Q23" s="353"/>
      <c r="R23" s="353"/>
      <c r="S23" s="353"/>
      <c r="T23" s="120"/>
      <c r="U23" s="120"/>
      <c r="V23" s="120"/>
      <c r="W23" s="120"/>
      <c r="X23" s="120"/>
      <c r="Y23" s="120"/>
      <c r="Z23" s="120"/>
      <c r="AA23" s="120"/>
      <c r="AB23" s="120"/>
      <c r="AC23" s="120"/>
      <c r="AD23" s="120"/>
      <c r="AE23" s="120"/>
    </row>
    <row r="24" spans="1:136" ht="53.1" customHeight="1" x14ac:dyDescent="0.25">
      <c r="A24" s="567"/>
      <c r="B24" s="514"/>
      <c r="C24" s="519"/>
      <c r="D24" s="514"/>
      <c r="E24" s="17" t="s">
        <v>119</v>
      </c>
      <c r="F24" s="514"/>
      <c r="G24" s="517"/>
      <c r="H24" s="517"/>
      <c r="I24" s="517"/>
      <c r="J24" s="514"/>
      <c r="K24" s="514"/>
      <c r="L24" s="562"/>
      <c r="M24" s="526"/>
      <c r="N24" s="529"/>
      <c r="O24" s="562"/>
      <c r="P24" s="564"/>
      <c r="Q24" s="353"/>
      <c r="R24" s="353"/>
      <c r="S24" s="353"/>
      <c r="T24" s="120"/>
      <c r="U24" s="120"/>
      <c r="V24" s="120"/>
      <c r="W24" s="120"/>
      <c r="X24" s="120"/>
      <c r="Y24" s="120"/>
      <c r="Z24" s="120"/>
      <c r="AA24" s="120"/>
      <c r="AB24" s="120"/>
      <c r="AC24" s="120"/>
      <c r="AD24" s="120"/>
      <c r="AE24" s="120"/>
    </row>
    <row r="25" spans="1:136" ht="44.65" customHeight="1" x14ac:dyDescent="0.25">
      <c r="A25" s="567"/>
      <c r="B25" s="512" t="s">
        <v>19</v>
      </c>
      <c r="C25" s="518" t="s">
        <v>20</v>
      </c>
      <c r="D25" s="512" t="s">
        <v>110</v>
      </c>
      <c r="E25" s="17" t="s">
        <v>111</v>
      </c>
      <c r="F25" s="512" t="s">
        <v>120</v>
      </c>
      <c r="G25" s="515" t="s">
        <v>113</v>
      </c>
      <c r="H25" s="515" t="s">
        <v>114</v>
      </c>
      <c r="I25" s="515" t="s">
        <v>121</v>
      </c>
      <c r="J25" s="512">
        <v>19</v>
      </c>
      <c r="K25" s="512">
        <v>2025</v>
      </c>
      <c r="L25" s="560">
        <v>2026</v>
      </c>
      <c r="M25" s="526"/>
      <c r="N25" s="527" t="s">
        <v>116</v>
      </c>
      <c r="O25" s="560"/>
      <c r="P25" s="563" t="s">
        <v>64</v>
      </c>
      <c r="Q25" s="353"/>
      <c r="R25" s="353"/>
      <c r="S25" s="353"/>
      <c r="T25" s="120"/>
      <c r="U25" s="120"/>
      <c r="V25" s="120"/>
      <c r="W25" s="120"/>
      <c r="X25" s="120"/>
      <c r="Y25" s="120"/>
      <c r="Z25" s="120"/>
      <c r="AA25" s="120"/>
      <c r="AB25" s="120"/>
      <c r="AC25" s="120"/>
      <c r="AD25" s="120"/>
      <c r="AE25" s="120"/>
    </row>
    <row r="26" spans="1:136" ht="65.650000000000006" customHeight="1" x14ac:dyDescent="0.25">
      <c r="A26" s="567"/>
      <c r="B26" s="513"/>
      <c r="C26" s="519"/>
      <c r="D26" s="513"/>
      <c r="E26" s="17" t="s">
        <v>119</v>
      </c>
      <c r="F26" s="514"/>
      <c r="G26" s="517"/>
      <c r="H26" s="517"/>
      <c r="I26" s="517"/>
      <c r="J26" s="513"/>
      <c r="K26" s="514"/>
      <c r="L26" s="562"/>
      <c r="M26" s="526"/>
      <c r="N26" s="529"/>
      <c r="O26" s="562"/>
      <c r="P26" s="564"/>
      <c r="Q26" s="353"/>
      <c r="R26" s="353"/>
      <c r="S26" s="353"/>
      <c r="T26" s="120"/>
      <c r="U26" s="120"/>
      <c r="V26" s="120"/>
      <c r="W26" s="120"/>
      <c r="X26" s="120"/>
      <c r="Y26" s="120"/>
      <c r="Z26" s="120"/>
      <c r="AA26" s="120"/>
      <c r="AB26" s="120"/>
      <c r="AC26" s="120"/>
      <c r="AD26" s="120"/>
      <c r="AE26" s="120"/>
    </row>
    <row r="27" spans="1:136" ht="40.15" customHeight="1" x14ac:dyDescent="0.25">
      <c r="A27" s="567"/>
      <c r="B27" s="512" t="s">
        <v>19</v>
      </c>
      <c r="C27" s="518" t="s">
        <v>20</v>
      </c>
      <c r="D27" s="512" t="s">
        <v>110</v>
      </c>
      <c r="E27" s="17" t="s">
        <v>119</v>
      </c>
      <c r="F27" s="512" t="s">
        <v>122</v>
      </c>
      <c r="G27" s="515" t="s">
        <v>113</v>
      </c>
      <c r="H27" s="515" t="s">
        <v>114</v>
      </c>
      <c r="I27" s="523" t="s">
        <v>123</v>
      </c>
      <c r="J27" s="525">
        <v>20</v>
      </c>
      <c r="K27" s="527">
        <v>2025</v>
      </c>
      <c r="L27" s="560">
        <v>2026</v>
      </c>
      <c r="M27" s="526"/>
      <c r="N27" s="527" t="s">
        <v>116</v>
      </c>
      <c r="O27" s="560"/>
      <c r="P27" s="563"/>
      <c r="Q27" s="353"/>
      <c r="R27" s="353"/>
      <c r="S27" s="353"/>
      <c r="T27" s="120"/>
      <c r="U27" s="120"/>
      <c r="V27" s="120"/>
      <c r="W27" s="120"/>
      <c r="X27" s="120"/>
      <c r="Y27" s="120"/>
      <c r="Z27" s="120"/>
      <c r="AA27" s="120"/>
      <c r="AB27" s="120"/>
      <c r="AC27" s="120"/>
      <c r="AD27" s="120"/>
      <c r="AE27" s="120"/>
    </row>
    <row r="28" spans="1:136" ht="31.5" x14ac:dyDescent="0.25">
      <c r="A28" s="567"/>
      <c r="B28" s="513"/>
      <c r="C28" s="513"/>
      <c r="D28" s="513"/>
      <c r="E28" s="17" t="s">
        <v>111</v>
      </c>
      <c r="F28" s="513"/>
      <c r="G28" s="516"/>
      <c r="H28" s="516"/>
      <c r="I28" s="524"/>
      <c r="J28" s="525"/>
      <c r="K28" s="528"/>
      <c r="L28" s="561"/>
      <c r="M28" s="526"/>
      <c r="N28" s="528"/>
      <c r="O28" s="561"/>
      <c r="P28" s="565"/>
      <c r="Q28" s="353"/>
      <c r="R28" s="353"/>
      <c r="S28" s="353"/>
      <c r="T28" s="120"/>
      <c r="U28" s="120"/>
      <c r="V28" s="120"/>
      <c r="W28" s="120"/>
      <c r="X28" s="120"/>
      <c r="Y28" s="120"/>
      <c r="Z28" s="120"/>
      <c r="AA28" s="120"/>
      <c r="AB28" s="120"/>
      <c r="AC28" s="120"/>
      <c r="AD28" s="120"/>
      <c r="AE28" s="120"/>
    </row>
    <row r="29" spans="1:136" ht="31.5" x14ac:dyDescent="0.25">
      <c r="A29" s="567"/>
      <c r="B29" s="513"/>
      <c r="C29" s="513"/>
      <c r="D29" s="513"/>
      <c r="E29" s="17" t="s">
        <v>119</v>
      </c>
      <c r="F29" s="513"/>
      <c r="G29" s="516"/>
      <c r="H29" s="516"/>
      <c r="I29" s="524"/>
      <c r="J29" s="525"/>
      <c r="K29" s="528"/>
      <c r="L29" s="561"/>
      <c r="M29" s="526"/>
      <c r="N29" s="528"/>
      <c r="O29" s="561"/>
      <c r="P29" s="565"/>
      <c r="Q29" s="353"/>
      <c r="R29" s="353"/>
      <c r="S29" s="353"/>
      <c r="T29" s="120"/>
      <c r="U29" s="120"/>
      <c r="V29" s="120"/>
      <c r="W29" s="120"/>
      <c r="X29" s="120"/>
      <c r="Y29" s="120"/>
      <c r="Z29" s="120"/>
      <c r="AA29" s="120"/>
      <c r="AB29" s="120"/>
      <c r="AC29" s="120"/>
      <c r="AD29" s="120"/>
      <c r="AE29" s="120"/>
    </row>
    <row r="30" spans="1:136" ht="31.5" x14ac:dyDescent="0.25">
      <c r="A30" s="567"/>
      <c r="B30" s="513"/>
      <c r="C30" s="519"/>
      <c r="D30" s="513"/>
      <c r="E30" s="45" t="s">
        <v>111</v>
      </c>
      <c r="F30" s="513"/>
      <c r="G30" s="516"/>
      <c r="H30" s="516"/>
      <c r="I30" s="524"/>
      <c r="J30" s="525"/>
      <c r="K30" s="528"/>
      <c r="L30" s="562"/>
      <c r="M30" s="526"/>
      <c r="N30" s="528"/>
      <c r="O30" s="562"/>
      <c r="P30" s="564"/>
      <c r="Q30" s="353"/>
      <c r="R30" s="353"/>
      <c r="S30" s="353"/>
      <c r="T30" s="120"/>
      <c r="U30" s="120"/>
      <c r="V30" s="120"/>
      <c r="W30" s="120"/>
      <c r="X30" s="120"/>
      <c r="Y30" s="120"/>
      <c r="Z30" s="120"/>
      <c r="AA30" s="120"/>
      <c r="AB30" s="120"/>
      <c r="AC30" s="120"/>
      <c r="AD30" s="120"/>
      <c r="AE30" s="120"/>
    </row>
    <row r="31" spans="1:136" ht="45.6" customHeight="1" x14ac:dyDescent="0.25">
      <c r="A31" s="567"/>
      <c r="B31" s="525" t="s">
        <v>19</v>
      </c>
      <c r="C31" s="477" t="s">
        <v>20</v>
      </c>
      <c r="D31" s="525" t="s">
        <v>110</v>
      </c>
      <c r="E31" s="15" t="s">
        <v>119</v>
      </c>
      <c r="F31" s="525" t="s">
        <v>124</v>
      </c>
      <c r="G31" s="532" t="s">
        <v>113</v>
      </c>
      <c r="H31" s="532" t="s">
        <v>114</v>
      </c>
      <c r="I31" s="532"/>
      <c r="J31" s="495">
        <v>21</v>
      </c>
      <c r="K31" s="525">
        <v>2025</v>
      </c>
      <c r="L31" s="557">
        <v>2026</v>
      </c>
      <c r="M31" s="526"/>
      <c r="N31" s="525" t="s">
        <v>116</v>
      </c>
      <c r="O31" s="557"/>
      <c r="P31" s="563" t="s">
        <v>38</v>
      </c>
      <c r="Q31" s="353"/>
      <c r="R31" s="353"/>
      <c r="S31" s="353"/>
      <c r="T31" s="120"/>
      <c r="U31" s="120"/>
      <c r="V31" s="120"/>
      <c r="W31" s="120"/>
      <c r="X31" s="120"/>
      <c r="Y31" s="120"/>
      <c r="Z31" s="120"/>
      <c r="AA31" s="120"/>
      <c r="AB31" s="120"/>
      <c r="AC31" s="120"/>
      <c r="AD31" s="120"/>
      <c r="AE31" s="120"/>
    </row>
    <row r="32" spans="1:136" s="50" customFormat="1" ht="46.15" customHeight="1" x14ac:dyDescent="0.25">
      <c r="A32" s="567"/>
      <c r="B32" s="525"/>
      <c r="C32" s="495"/>
      <c r="D32" s="525"/>
      <c r="E32" s="15" t="s">
        <v>119</v>
      </c>
      <c r="F32" s="525"/>
      <c r="G32" s="532"/>
      <c r="H32" s="532"/>
      <c r="I32" s="532"/>
      <c r="J32" s="495"/>
      <c r="K32" s="525"/>
      <c r="L32" s="558"/>
      <c r="M32" s="526"/>
      <c r="N32" s="525"/>
      <c r="O32" s="558"/>
      <c r="P32" s="565"/>
      <c r="Q32" s="353"/>
      <c r="R32" s="353"/>
      <c r="S32" s="353"/>
      <c r="T32" s="120"/>
      <c r="U32" s="120"/>
      <c r="V32" s="120"/>
      <c r="W32" s="120"/>
      <c r="X32" s="120"/>
      <c r="Y32" s="120"/>
      <c r="Z32" s="120"/>
      <c r="AA32" s="120"/>
      <c r="AB32" s="120"/>
      <c r="AC32" s="120"/>
      <c r="AD32" s="120"/>
      <c r="AE32" s="120"/>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c r="CZ32" s="1"/>
      <c r="DA32" s="1"/>
      <c r="DB32" s="1"/>
      <c r="DC32" s="1"/>
      <c r="DD32" s="1"/>
      <c r="DE32" s="1"/>
      <c r="DF32" s="1"/>
      <c r="DG32" s="1"/>
      <c r="DH32" s="1"/>
      <c r="DI32" s="1"/>
      <c r="DJ32" s="1"/>
      <c r="DK32" s="1"/>
      <c r="DL32" s="1"/>
      <c r="DM32" s="1"/>
      <c r="DN32" s="1"/>
      <c r="DO32" s="1"/>
      <c r="DP32" s="1"/>
      <c r="DQ32" s="1"/>
      <c r="DR32" s="1"/>
      <c r="DS32" s="1"/>
      <c r="DT32" s="1"/>
      <c r="DU32" s="1"/>
      <c r="DV32" s="1"/>
      <c r="DW32" s="1"/>
      <c r="DX32" s="1"/>
      <c r="DY32" s="1"/>
      <c r="DZ32" s="1"/>
      <c r="EA32" s="1"/>
      <c r="EB32" s="1"/>
      <c r="EC32" s="1"/>
      <c r="ED32" s="1"/>
      <c r="EE32" s="1"/>
      <c r="EF32" s="1"/>
    </row>
    <row r="33" spans="1:136" s="50" customFormat="1" ht="66" customHeight="1" x14ac:dyDescent="0.25">
      <c r="A33" s="567"/>
      <c r="B33" s="525"/>
      <c r="C33" s="478"/>
      <c r="D33" s="525"/>
      <c r="E33" s="15" t="s">
        <v>111</v>
      </c>
      <c r="F33" s="525"/>
      <c r="G33" s="532"/>
      <c r="H33" s="532"/>
      <c r="I33" s="532"/>
      <c r="J33" s="478"/>
      <c r="K33" s="525"/>
      <c r="L33" s="559"/>
      <c r="M33" s="526"/>
      <c r="N33" s="525"/>
      <c r="O33" s="559"/>
      <c r="P33" s="564"/>
      <c r="Q33" s="353"/>
      <c r="R33" s="353"/>
      <c r="S33" s="353"/>
      <c r="T33" s="120"/>
      <c r="U33" s="120"/>
      <c r="V33" s="120"/>
      <c r="W33" s="120"/>
      <c r="X33" s="120"/>
      <c r="Y33" s="120"/>
      <c r="Z33" s="120"/>
      <c r="AA33" s="120"/>
      <c r="AB33" s="120"/>
      <c r="AC33" s="120"/>
      <c r="AD33" s="120"/>
      <c r="AE33" s="120"/>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c r="CZ33" s="1"/>
      <c r="DA33" s="1"/>
      <c r="DB33" s="1"/>
      <c r="DC33" s="1"/>
      <c r="DD33" s="1"/>
      <c r="DE33" s="1"/>
      <c r="DF33" s="1"/>
      <c r="DG33" s="1"/>
      <c r="DH33" s="1"/>
      <c r="DI33" s="1"/>
      <c r="DJ33" s="1"/>
      <c r="DK33" s="1"/>
      <c r="DL33" s="1"/>
      <c r="DM33" s="1"/>
      <c r="DN33" s="1"/>
      <c r="DO33" s="1"/>
      <c r="DP33" s="1"/>
      <c r="DQ33" s="1"/>
      <c r="DR33" s="1"/>
      <c r="DS33" s="1"/>
      <c r="DT33" s="1"/>
      <c r="DU33" s="1"/>
      <c r="DV33" s="1"/>
      <c r="DW33" s="1"/>
      <c r="DX33" s="1"/>
      <c r="DY33" s="1"/>
      <c r="DZ33" s="1"/>
      <c r="EA33" s="1"/>
      <c r="EB33" s="1"/>
      <c r="EC33" s="1"/>
      <c r="ED33" s="1"/>
      <c r="EE33" s="1"/>
      <c r="EF33" s="1"/>
    </row>
    <row r="34" spans="1:136" ht="66" customHeight="1" x14ac:dyDescent="0.25">
      <c r="A34" s="567"/>
      <c r="B34" s="15" t="s">
        <v>19</v>
      </c>
      <c r="C34" s="15"/>
      <c r="D34" s="15"/>
      <c r="E34" s="15" t="s">
        <v>70</v>
      </c>
      <c r="F34" s="405" t="s">
        <v>2285</v>
      </c>
      <c r="G34" s="405" t="s">
        <v>2286</v>
      </c>
      <c r="H34" s="405" t="s">
        <v>2287</v>
      </c>
      <c r="I34" s="391" t="s">
        <v>2444</v>
      </c>
      <c r="J34" s="92">
        <v>22</v>
      </c>
      <c r="K34" s="50"/>
      <c r="L34" s="50"/>
      <c r="M34" s="391">
        <v>1742000</v>
      </c>
      <c r="N34" s="50"/>
      <c r="O34" s="50"/>
      <c r="P34" s="408" t="s">
        <v>2288</v>
      </c>
      <c r="Q34" s="353"/>
      <c r="R34" s="353"/>
      <c r="S34" s="353"/>
      <c r="T34" s="120"/>
      <c r="U34" s="120"/>
      <c r="V34" s="120"/>
      <c r="W34" s="120"/>
      <c r="X34" s="120"/>
      <c r="Y34" s="120"/>
      <c r="Z34" s="120"/>
      <c r="AA34" s="120"/>
      <c r="AB34" s="120"/>
      <c r="AC34" s="120"/>
      <c r="AD34" s="120"/>
      <c r="AE34" s="120"/>
    </row>
    <row r="35" spans="1:136" ht="83.65" customHeight="1" x14ac:dyDescent="0.25">
      <c r="A35" s="567"/>
      <c r="B35" s="15" t="s">
        <v>19</v>
      </c>
      <c r="C35" s="15"/>
      <c r="D35" s="15"/>
      <c r="E35" s="15" t="s">
        <v>70</v>
      </c>
      <c r="F35" s="405" t="s">
        <v>2289</v>
      </c>
      <c r="G35" s="405" t="s">
        <v>2290</v>
      </c>
      <c r="H35" s="405" t="s">
        <v>2287</v>
      </c>
      <c r="I35" s="391" t="s">
        <v>2445</v>
      </c>
      <c r="J35" s="92">
        <v>23</v>
      </c>
      <c r="K35" s="50"/>
      <c r="L35" s="50"/>
      <c r="M35" s="391">
        <v>2277000</v>
      </c>
      <c r="N35" s="50"/>
      <c r="O35" s="50"/>
      <c r="P35" s="408" t="s">
        <v>38</v>
      </c>
      <c r="Q35" s="353"/>
      <c r="R35" s="353"/>
      <c r="S35" s="353"/>
      <c r="T35" s="120"/>
      <c r="U35" s="120"/>
      <c r="V35" s="120"/>
      <c r="W35" s="120"/>
      <c r="X35" s="120"/>
      <c r="Y35" s="120"/>
      <c r="Z35" s="120"/>
      <c r="AA35" s="120"/>
      <c r="AB35" s="120"/>
      <c r="AC35" s="120"/>
      <c r="AD35" s="120"/>
      <c r="AE35" s="120"/>
    </row>
    <row r="36" spans="1:136" ht="66" customHeight="1" x14ac:dyDescent="0.25">
      <c r="A36" s="567"/>
      <c r="B36" s="15" t="s">
        <v>19</v>
      </c>
      <c r="C36" s="15"/>
      <c r="D36" s="15"/>
      <c r="E36" s="15" t="s">
        <v>70</v>
      </c>
      <c r="F36" s="406" t="s">
        <v>2291</v>
      </c>
      <c r="G36" s="405" t="s">
        <v>2292</v>
      </c>
      <c r="H36" s="405" t="s">
        <v>2287</v>
      </c>
      <c r="I36" s="391" t="s">
        <v>2446</v>
      </c>
      <c r="J36" s="92">
        <v>24</v>
      </c>
      <c r="K36" s="50"/>
      <c r="L36" s="50"/>
      <c r="M36" s="391">
        <v>1017500</v>
      </c>
      <c r="N36" s="50"/>
      <c r="O36" s="50"/>
      <c r="P36" s="408" t="s">
        <v>2288</v>
      </c>
      <c r="Q36" s="353"/>
      <c r="R36" s="353"/>
      <c r="S36" s="353"/>
      <c r="T36" s="120"/>
      <c r="U36" s="120"/>
      <c r="V36" s="120"/>
      <c r="W36" s="120"/>
      <c r="X36" s="120"/>
      <c r="Y36" s="120"/>
      <c r="Z36" s="120"/>
      <c r="AA36" s="120"/>
      <c r="AB36" s="120"/>
      <c r="AC36" s="120"/>
      <c r="AD36" s="120"/>
      <c r="AE36" s="120"/>
    </row>
    <row r="37" spans="1:136" ht="66" customHeight="1" x14ac:dyDescent="0.25">
      <c r="A37" s="567"/>
      <c r="B37" s="15" t="s">
        <v>19</v>
      </c>
      <c r="C37" s="15"/>
      <c r="D37" s="15"/>
      <c r="E37" s="15" t="s">
        <v>70</v>
      </c>
      <c r="F37" s="405" t="s">
        <v>2293</v>
      </c>
      <c r="G37" s="405" t="s">
        <v>2294</v>
      </c>
      <c r="H37" s="405" t="s">
        <v>2287</v>
      </c>
      <c r="I37" s="391" t="s">
        <v>2447</v>
      </c>
      <c r="J37" s="92">
        <v>25</v>
      </c>
      <c r="K37" s="50"/>
      <c r="L37" s="50"/>
      <c r="M37" s="391">
        <v>3075000</v>
      </c>
      <c r="N37" s="50"/>
      <c r="O37" s="50"/>
      <c r="P37" s="408" t="s">
        <v>38</v>
      </c>
      <c r="Q37" s="353"/>
      <c r="R37" s="353"/>
      <c r="S37" s="353"/>
      <c r="T37" s="120"/>
      <c r="U37" s="120"/>
      <c r="V37" s="120"/>
      <c r="W37" s="120"/>
      <c r="X37" s="120"/>
      <c r="Y37" s="120"/>
      <c r="Z37" s="120"/>
      <c r="AA37" s="120"/>
      <c r="AB37" s="120"/>
      <c r="AC37" s="120"/>
      <c r="AD37" s="120"/>
      <c r="AE37" s="120"/>
    </row>
    <row r="38" spans="1:136" ht="66" customHeight="1" x14ac:dyDescent="0.25">
      <c r="A38" s="567"/>
      <c r="B38" s="15" t="s">
        <v>19</v>
      </c>
      <c r="C38" s="15"/>
      <c r="D38" s="15"/>
      <c r="E38" s="15" t="s">
        <v>70</v>
      </c>
      <c r="F38" s="405" t="s">
        <v>2295</v>
      </c>
      <c r="G38" s="405" t="s">
        <v>2296</v>
      </c>
      <c r="H38" s="405" t="s">
        <v>2287</v>
      </c>
      <c r="I38" s="391" t="s">
        <v>2447</v>
      </c>
      <c r="J38" s="92">
        <v>26</v>
      </c>
      <c r="K38" s="50"/>
      <c r="L38" s="50"/>
      <c r="M38" s="391">
        <v>3075000</v>
      </c>
      <c r="N38" s="50"/>
      <c r="O38" s="50"/>
      <c r="P38" s="408" t="s">
        <v>117</v>
      </c>
      <c r="Q38" s="353"/>
      <c r="R38" s="353"/>
      <c r="S38" s="353"/>
      <c r="T38" s="120"/>
      <c r="U38" s="120"/>
      <c r="V38" s="120"/>
      <c r="W38" s="120"/>
      <c r="X38" s="120"/>
      <c r="Y38" s="120"/>
      <c r="Z38" s="120"/>
      <c r="AA38" s="120"/>
      <c r="AB38" s="120"/>
      <c r="AC38" s="120"/>
      <c r="AD38" s="120"/>
      <c r="AE38" s="120"/>
    </row>
    <row r="39" spans="1:136" ht="66" customHeight="1" x14ac:dyDescent="0.25">
      <c r="A39" s="567"/>
      <c r="B39" s="15" t="s">
        <v>19</v>
      </c>
      <c r="C39" s="15"/>
      <c r="D39" s="15"/>
      <c r="E39" s="15" t="s">
        <v>70</v>
      </c>
      <c r="F39" s="405" t="s">
        <v>2297</v>
      </c>
      <c r="G39" s="405" t="s">
        <v>2298</v>
      </c>
      <c r="H39" s="405" t="s">
        <v>2287</v>
      </c>
      <c r="I39" s="391" t="s">
        <v>2448</v>
      </c>
      <c r="J39" s="92">
        <v>27</v>
      </c>
      <c r="K39" s="50"/>
      <c r="L39" s="50"/>
      <c r="M39" s="391">
        <v>15785000</v>
      </c>
      <c r="N39" s="50"/>
      <c r="O39" s="50"/>
      <c r="P39" s="408" t="s">
        <v>38</v>
      </c>
      <c r="Q39" s="353"/>
      <c r="R39" s="353"/>
      <c r="S39" s="353"/>
      <c r="T39" s="120"/>
      <c r="U39" s="120"/>
      <c r="V39" s="120"/>
      <c r="W39" s="120"/>
      <c r="X39" s="120"/>
      <c r="Y39" s="120"/>
      <c r="Z39" s="120"/>
      <c r="AA39" s="120"/>
      <c r="AB39" s="120"/>
      <c r="AC39" s="120"/>
      <c r="AD39" s="120"/>
      <c r="AE39" s="120"/>
    </row>
    <row r="40" spans="1:136" ht="66" customHeight="1" x14ac:dyDescent="0.25">
      <c r="A40" s="568"/>
      <c r="B40" s="15" t="s">
        <v>19</v>
      </c>
      <c r="C40" s="15"/>
      <c r="D40" s="15"/>
      <c r="E40" s="15" t="s">
        <v>70</v>
      </c>
      <c r="F40" s="405" t="s">
        <v>2299</v>
      </c>
      <c r="G40" s="405" t="s">
        <v>2300</v>
      </c>
      <c r="H40" s="405" t="s">
        <v>2287</v>
      </c>
      <c r="I40" s="448" t="s">
        <v>2449</v>
      </c>
      <c r="J40" s="92">
        <v>28</v>
      </c>
      <c r="K40" s="50"/>
      <c r="L40" s="50"/>
      <c r="M40" s="391">
        <v>2665000</v>
      </c>
      <c r="N40" s="50"/>
      <c r="O40" s="50"/>
      <c r="P40" s="408" t="s">
        <v>2301</v>
      </c>
      <c r="Q40" s="353"/>
      <c r="R40" s="353"/>
      <c r="S40" s="353"/>
      <c r="T40" s="120"/>
      <c r="U40" s="120"/>
      <c r="V40" s="120"/>
      <c r="W40" s="120"/>
      <c r="X40" s="120"/>
      <c r="Y40" s="120"/>
      <c r="Z40" s="120"/>
      <c r="AA40" s="120"/>
      <c r="AB40" s="120"/>
      <c r="AC40" s="120"/>
      <c r="AD40" s="120"/>
      <c r="AE40" s="120"/>
    </row>
    <row r="41" spans="1:136" s="54" customFormat="1" x14ac:dyDescent="0.25">
      <c r="A41" s="209"/>
      <c r="B41" s="51"/>
      <c r="C41" s="51"/>
      <c r="D41" s="51"/>
      <c r="E41" s="51"/>
      <c r="F41" s="51"/>
      <c r="G41" s="52"/>
      <c r="H41" s="52"/>
      <c r="I41" s="52"/>
      <c r="J41" s="51"/>
      <c r="K41" s="51"/>
      <c r="L41" s="51"/>
      <c r="M41" s="53"/>
      <c r="N41" s="51"/>
      <c r="O41" s="313"/>
      <c r="P41" s="288"/>
      <c r="Q41" s="354"/>
      <c r="R41" s="354"/>
      <c r="S41" s="354"/>
      <c r="T41" s="215"/>
      <c r="U41" s="215"/>
      <c r="V41" s="215"/>
      <c r="W41" s="215"/>
      <c r="X41" s="215"/>
      <c r="Y41" s="215"/>
      <c r="Z41" s="215"/>
      <c r="AA41" s="215"/>
      <c r="AB41" s="215"/>
      <c r="AC41" s="215"/>
      <c r="AD41" s="215"/>
      <c r="AE41" s="215"/>
    </row>
    <row r="42" spans="1:136" s="26" customFormat="1" ht="317.64999999999998" customHeight="1" x14ac:dyDescent="0.25">
      <c r="A42" s="548" t="s">
        <v>125</v>
      </c>
      <c r="B42" s="7" t="s">
        <v>126</v>
      </c>
      <c r="C42" s="7" t="s">
        <v>127</v>
      </c>
      <c r="D42" s="7" t="s">
        <v>21</v>
      </c>
      <c r="E42" s="7" t="s">
        <v>39</v>
      </c>
      <c r="F42" s="7" t="s">
        <v>128</v>
      </c>
      <c r="G42" s="12" t="s">
        <v>129</v>
      </c>
      <c r="H42" s="12" t="s">
        <v>130</v>
      </c>
      <c r="I42" s="12" t="s">
        <v>131</v>
      </c>
      <c r="J42" s="7">
        <v>1</v>
      </c>
      <c r="K42" s="7">
        <v>2025</v>
      </c>
      <c r="L42" s="7">
        <v>2027</v>
      </c>
      <c r="M42" s="55">
        <v>1500000</v>
      </c>
      <c r="N42" s="7" t="s">
        <v>132</v>
      </c>
      <c r="O42" s="7" t="s">
        <v>133</v>
      </c>
      <c r="P42" s="230" t="s">
        <v>134</v>
      </c>
      <c r="Q42" s="363" t="s">
        <v>135</v>
      </c>
      <c r="R42" s="409" t="s">
        <v>136</v>
      </c>
      <c r="S42" s="363" t="s">
        <v>137</v>
      </c>
      <c r="T42" s="120"/>
      <c r="U42" s="120"/>
      <c r="V42" s="120"/>
      <c r="W42" s="120"/>
      <c r="X42" s="120"/>
      <c r="Y42" s="120"/>
      <c r="Z42" s="120"/>
      <c r="AA42" s="120"/>
      <c r="AB42" s="120"/>
      <c r="AC42" s="120"/>
      <c r="AD42" s="120"/>
      <c r="AE42" s="120"/>
    </row>
    <row r="43" spans="1:136" s="26" customFormat="1" ht="132" customHeight="1" x14ac:dyDescent="0.25">
      <c r="A43" s="549"/>
      <c r="B43" s="7" t="s">
        <v>126</v>
      </c>
      <c r="C43" s="7" t="s">
        <v>127</v>
      </c>
      <c r="D43" s="7" t="s">
        <v>21</v>
      </c>
      <c r="E43" s="7" t="s">
        <v>65</v>
      </c>
      <c r="F43" s="7" t="s">
        <v>138</v>
      </c>
      <c r="G43" s="12" t="s">
        <v>139</v>
      </c>
      <c r="H43" s="12" t="s">
        <v>140</v>
      </c>
      <c r="I43" s="12" t="s">
        <v>141</v>
      </c>
      <c r="J43" s="7">
        <v>2</v>
      </c>
      <c r="K43" s="7"/>
      <c r="L43" s="7"/>
      <c r="M43" s="56" t="s">
        <v>142</v>
      </c>
      <c r="N43" s="7" t="s">
        <v>143</v>
      </c>
      <c r="O43" s="56" t="s">
        <v>144</v>
      </c>
      <c r="P43" s="230" t="s">
        <v>145</v>
      </c>
      <c r="Q43" s="367" t="s">
        <v>146</v>
      </c>
      <c r="R43" s="410">
        <v>2283270</v>
      </c>
      <c r="S43" s="353"/>
      <c r="T43" s="120"/>
      <c r="U43" s="120"/>
      <c r="V43" s="120"/>
      <c r="W43" s="120"/>
      <c r="X43" s="120"/>
      <c r="Y43" s="120"/>
      <c r="Z43" s="120"/>
      <c r="AA43" s="120"/>
      <c r="AB43" s="120"/>
      <c r="AC43" s="120"/>
      <c r="AD43" s="120"/>
      <c r="AE43" s="120"/>
    </row>
    <row r="44" spans="1:136" ht="94.5" x14ac:dyDescent="0.25">
      <c r="A44" s="550"/>
      <c r="B44" s="15" t="s">
        <v>126</v>
      </c>
      <c r="C44" s="57" t="s">
        <v>127</v>
      </c>
      <c r="D44" s="15" t="s">
        <v>147</v>
      </c>
      <c r="E44" s="15" t="s">
        <v>148</v>
      </c>
      <c r="F44" s="15" t="s">
        <v>149</v>
      </c>
      <c r="G44" s="19" t="s">
        <v>150</v>
      </c>
      <c r="H44" s="19" t="s">
        <v>151</v>
      </c>
      <c r="I44" s="19" t="s">
        <v>152</v>
      </c>
      <c r="J44" s="15">
        <v>3</v>
      </c>
      <c r="K44" s="15">
        <v>2025</v>
      </c>
      <c r="L44" s="15">
        <v>2025</v>
      </c>
      <c r="M44" s="15">
        <v>1496700</v>
      </c>
      <c r="N44" s="15" t="s">
        <v>153</v>
      </c>
      <c r="O44" s="15"/>
      <c r="P44" s="289" t="s">
        <v>154</v>
      </c>
      <c r="Q44" s="353"/>
      <c r="R44" s="353"/>
      <c r="S44" s="353"/>
      <c r="T44" s="120"/>
      <c r="U44" s="120"/>
      <c r="V44" s="120"/>
      <c r="W44" s="120"/>
      <c r="X44" s="120"/>
      <c r="Y44" s="120"/>
      <c r="Z44" s="120"/>
      <c r="AA44" s="120"/>
      <c r="AB44" s="120"/>
      <c r="AC44" s="120"/>
      <c r="AD44" s="120"/>
      <c r="AE44" s="120"/>
    </row>
    <row r="45" spans="1:136" s="62" customFormat="1" x14ac:dyDescent="0.25">
      <c r="A45" s="210"/>
      <c r="B45" s="59"/>
      <c r="C45" s="59"/>
      <c r="D45" s="59"/>
      <c r="E45" s="59"/>
      <c r="F45" s="59"/>
      <c r="G45" s="60"/>
      <c r="H45" s="60"/>
      <c r="I45" s="60"/>
      <c r="J45" s="59"/>
      <c r="K45" s="59"/>
      <c r="L45" s="59"/>
      <c r="M45" s="61"/>
      <c r="N45" s="59"/>
      <c r="O45" s="59"/>
      <c r="P45" s="290"/>
      <c r="Q45" s="353"/>
      <c r="R45" s="353"/>
      <c r="S45" s="353"/>
      <c r="T45" s="120"/>
      <c r="U45" s="120"/>
      <c r="V45" s="120"/>
      <c r="W45" s="120"/>
      <c r="X45" s="120"/>
      <c r="Y45" s="120"/>
      <c r="Z45" s="120"/>
      <c r="AA45" s="120"/>
      <c r="AB45" s="120"/>
      <c r="AC45" s="120"/>
      <c r="AD45" s="120"/>
      <c r="AE45" s="120"/>
    </row>
    <row r="46" spans="1:136" ht="294.60000000000002" customHeight="1" x14ac:dyDescent="0.25">
      <c r="A46" s="548" t="s">
        <v>155</v>
      </c>
      <c r="B46" s="15" t="s">
        <v>156</v>
      </c>
      <c r="C46" s="15" t="s">
        <v>157</v>
      </c>
      <c r="D46" s="15" t="s">
        <v>158</v>
      </c>
      <c r="E46" s="15" t="s">
        <v>94</v>
      </c>
      <c r="F46" s="15" t="s">
        <v>159</v>
      </c>
      <c r="G46" s="19" t="s">
        <v>160</v>
      </c>
      <c r="H46" s="19" t="s">
        <v>161</v>
      </c>
      <c r="I46" s="19" t="s">
        <v>162</v>
      </c>
      <c r="J46" s="15">
        <v>1</v>
      </c>
      <c r="K46" s="15">
        <v>2025</v>
      </c>
      <c r="L46" s="15">
        <v>2026</v>
      </c>
      <c r="M46" s="18">
        <v>900000</v>
      </c>
      <c r="N46" s="15" t="s">
        <v>163</v>
      </c>
      <c r="O46" s="15" t="s">
        <v>164</v>
      </c>
      <c r="P46" s="276" t="s">
        <v>165</v>
      </c>
      <c r="Q46" s="353"/>
      <c r="R46" s="353"/>
      <c r="S46" s="353"/>
      <c r="T46" s="120"/>
      <c r="U46" s="120"/>
      <c r="V46" s="120"/>
      <c r="W46" s="120"/>
      <c r="X46" s="120"/>
      <c r="Y46" s="120"/>
      <c r="Z46" s="120"/>
      <c r="AA46" s="120"/>
      <c r="AB46" s="120"/>
      <c r="AC46" s="120"/>
      <c r="AD46" s="120"/>
      <c r="AE46" s="120"/>
    </row>
    <row r="47" spans="1:136" s="446" customFormat="1" ht="207.6" customHeight="1" x14ac:dyDescent="0.25">
      <c r="A47" s="549"/>
      <c r="B47" s="439" t="s">
        <v>156</v>
      </c>
      <c r="C47" s="439" t="s">
        <v>157</v>
      </c>
      <c r="D47" s="439" t="s">
        <v>158</v>
      </c>
      <c r="E47" s="439" t="s">
        <v>39</v>
      </c>
      <c r="F47" s="439" t="s">
        <v>166</v>
      </c>
      <c r="G47" s="440" t="s">
        <v>2459</v>
      </c>
      <c r="H47" s="453" t="s">
        <v>167</v>
      </c>
      <c r="I47" s="440" t="s">
        <v>168</v>
      </c>
      <c r="J47" s="439">
        <v>2</v>
      </c>
      <c r="K47" s="439">
        <v>2025</v>
      </c>
      <c r="L47" s="439">
        <v>2026</v>
      </c>
      <c r="M47" s="454">
        <v>200000</v>
      </c>
      <c r="N47" s="439" t="s">
        <v>163</v>
      </c>
      <c r="O47" s="439" t="s">
        <v>169</v>
      </c>
      <c r="P47" s="455" t="s">
        <v>165</v>
      </c>
      <c r="Q47" s="445"/>
      <c r="R47" s="445"/>
      <c r="S47" s="445"/>
    </row>
    <row r="48" spans="1:136" ht="283.5" x14ac:dyDescent="0.25">
      <c r="A48" s="549"/>
      <c r="B48" s="15" t="s">
        <v>156</v>
      </c>
      <c r="C48" s="15" t="s">
        <v>157</v>
      </c>
      <c r="D48" s="15" t="s">
        <v>158</v>
      </c>
      <c r="E48" s="15" t="s">
        <v>94</v>
      </c>
      <c r="F48" s="15" t="s">
        <v>170</v>
      </c>
      <c r="G48" s="19" t="s">
        <v>171</v>
      </c>
      <c r="H48" s="19" t="s">
        <v>172</v>
      </c>
      <c r="I48" s="19" t="s">
        <v>173</v>
      </c>
      <c r="J48" s="15">
        <v>3</v>
      </c>
      <c r="K48" s="15">
        <v>2025</v>
      </c>
      <c r="L48" s="15">
        <v>2026</v>
      </c>
      <c r="M48" s="18">
        <v>400000</v>
      </c>
      <c r="N48" s="15" t="s">
        <v>174</v>
      </c>
      <c r="O48" s="15" t="s">
        <v>175</v>
      </c>
      <c r="P48" s="276" t="s">
        <v>165</v>
      </c>
      <c r="Q48" s="353"/>
      <c r="R48" s="353"/>
      <c r="S48" s="353"/>
      <c r="T48" s="120"/>
      <c r="U48" s="120"/>
      <c r="V48" s="120"/>
      <c r="W48" s="120"/>
      <c r="X48" s="120"/>
      <c r="Y48" s="120"/>
      <c r="Z48" s="120"/>
      <c r="AA48" s="120"/>
      <c r="AB48" s="120"/>
      <c r="AC48" s="120"/>
      <c r="AD48" s="120"/>
      <c r="AE48" s="120"/>
    </row>
    <row r="49" spans="1:31" s="26" customFormat="1" ht="115.15" customHeight="1" x14ac:dyDescent="0.25">
      <c r="A49" s="549"/>
      <c r="B49" s="7" t="s">
        <v>156</v>
      </c>
      <c r="C49" s="7" t="s">
        <v>157</v>
      </c>
      <c r="D49" s="7" t="s">
        <v>147</v>
      </c>
      <c r="E49" s="7" t="s">
        <v>70</v>
      </c>
      <c r="F49" s="7" t="s">
        <v>176</v>
      </c>
      <c r="G49" s="12" t="s">
        <v>177</v>
      </c>
      <c r="H49" s="12" t="s">
        <v>178</v>
      </c>
      <c r="I49" s="12"/>
      <c r="J49" s="7">
        <v>4</v>
      </c>
      <c r="K49" s="7"/>
      <c r="L49" s="7"/>
      <c r="M49" s="385">
        <v>2546100</v>
      </c>
      <c r="N49" s="7"/>
      <c r="O49" s="7"/>
      <c r="P49" s="230"/>
      <c r="Q49" s="353"/>
      <c r="R49" s="353"/>
      <c r="S49" s="353"/>
      <c r="T49" s="120"/>
      <c r="U49" s="120"/>
      <c r="V49" s="120"/>
      <c r="W49" s="120"/>
      <c r="X49" s="120"/>
      <c r="Y49" s="120"/>
      <c r="Z49" s="120"/>
    </row>
    <row r="50" spans="1:31" s="120" customFormat="1" ht="110.25" x14ac:dyDescent="0.25">
      <c r="A50" s="549"/>
      <c r="B50" s="57" t="s">
        <v>156</v>
      </c>
      <c r="C50" s="57" t="s">
        <v>157</v>
      </c>
      <c r="D50" s="57" t="s">
        <v>147</v>
      </c>
      <c r="E50" s="57" t="s">
        <v>70</v>
      </c>
      <c r="F50" s="57" t="s">
        <v>179</v>
      </c>
      <c r="G50" s="162" t="s">
        <v>180</v>
      </c>
      <c r="H50" s="58" t="s">
        <v>181</v>
      </c>
      <c r="I50" s="58"/>
      <c r="J50" s="57">
        <v>5</v>
      </c>
      <c r="K50" s="57"/>
      <c r="L50" s="57"/>
      <c r="M50" s="161">
        <v>2259100</v>
      </c>
      <c r="N50" s="57"/>
      <c r="O50" s="57"/>
      <c r="P50" s="289"/>
      <c r="Q50" s="377"/>
      <c r="R50" s="377"/>
      <c r="S50" s="377"/>
    </row>
    <row r="51" spans="1:31" s="120" customFormat="1" ht="94.5" x14ac:dyDescent="0.25">
      <c r="A51" s="550"/>
      <c r="B51" s="57" t="s">
        <v>156</v>
      </c>
      <c r="C51" s="57" t="s">
        <v>157</v>
      </c>
      <c r="D51" s="57" t="s">
        <v>147</v>
      </c>
      <c r="E51" s="57" t="s">
        <v>70</v>
      </c>
      <c r="F51" s="57" t="s">
        <v>182</v>
      </c>
      <c r="G51" s="58" t="s">
        <v>183</v>
      </c>
      <c r="H51" s="58" t="s">
        <v>2254</v>
      </c>
      <c r="I51" s="58"/>
      <c r="J51" s="57">
        <v>6</v>
      </c>
      <c r="K51" s="57"/>
      <c r="L51" s="57"/>
      <c r="M51" s="161">
        <v>19888000</v>
      </c>
      <c r="N51" s="57"/>
      <c r="O51" s="57"/>
      <c r="P51" s="289"/>
      <c r="Q51" s="377"/>
      <c r="R51" s="377"/>
      <c r="S51" s="377"/>
    </row>
    <row r="52" spans="1:31" s="62" customFormat="1" x14ac:dyDescent="0.25">
      <c r="A52" s="210"/>
      <c r="B52" s="59"/>
      <c r="C52" s="59"/>
      <c r="D52" s="59"/>
      <c r="E52" s="59"/>
      <c r="F52" s="59"/>
      <c r="G52" s="177"/>
      <c r="H52" s="60"/>
      <c r="I52" s="60"/>
      <c r="J52" s="59"/>
      <c r="K52" s="59"/>
      <c r="L52" s="59"/>
      <c r="M52" s="63"/>
      <c r="N52" s="59"/>
      <c r="O52" s="59"/>
      <c r="P52" s="290"/>
      <c r="Q52" s="353"/>
      <c r="R52" s="353"/>
      <c r="S52" s="353"/>
      <c r="T52" s="120"/>
      <c r="U52" s="120"/>
      <c r="V52" s="120"/>
      <c r="W52" s="120"/>
      <c r="X52" s="120"/>
      <c r="Y52" s="120"/>
      <c r="Z52" s="120"/>
      <c r="AA52" s="120"/>
      <c r="AB52" s="120"/>
      <c r="AC52" s="120"/>
      <c r="AD52" s="120"/>
      <c r="AE52" s="120"/>
    </row>
    <row r="53" spans="1:31" s="26" customFormat="1" ht="236.65" customHeight="1" x14ac:dyDescent="0.25">
      <c r="A53" s="549" t="s">
        <v>184</v>
      </c>
      <c r="B53" s="7" t="s">
        <v>185</v>
      </c>
      <c r="C53" s="7" t="s">
        <v>186</v>
      </c>
      <c r="D53" s="7" t="s">
        <v>21</v>
      </c>
      <c r="E53" s="7" t="s">
        <v>187</v>
      </c>
      <c r="F53" s="64" t="s">
        <v>188</v>
      </c>
      <c r="G53" s="12" t="s">
        <v>189</v>
      </c>
      <c r="H53" s="12" t="s">
        <v>190</v>
      </c>
      <c r="I53" s="12" t="s">
        <v>191</v>
      </c>
      <c r="J53" s="7">
        <v>1</v>
      </c>
      <c r="K53" s="64">
        <v>2026</v>
      </c>
      <c r="L53" s="64">
        <v>2027</v>
      </c>
      <c r="M53" s="65">
        <v>20000000</v>
      </c>
      <c r="N53" s="64" t="s">
        <v>192</v>
      </c>
      <c r="O53" s="7" t="s">
        <v>193</v>
      </c>
      <c r="P53" s="230" t="s">
        <v>194</v>
      </c>
      <c r="Q53" s="367" t="s">
        <v>195</v>
      </c>
      <c r="R53" s="368">
        <v>300000</v>
      </c>
      <c r="S53" s="366"/>
      <c r="T53" s="120"/>
      <c r="U53" s="120"/>
      <c r="V53" s="120"/>
      <c r="W53" s="120"/>
      <c r="X53" s="120"/>
      <c r="Y53" s="120"/>
      <c r="Z53" s="120"/>
      <c r="AA53" s="120"/>
      <c r="AB53" s="120"/>
      <c r="AC53" s="120"/>
      <c r="AD53" s="120"/>
      <c r="AE53" s="120"/>
    </row>
    <row r="54" spans="1:31" ht="380.1" customHeight="1" x14ac:dyDescent="0.25">
      <c r="A54" s="549"/>
      <c r="B54" s="15" t="s">
        <v>185</v>
      </c>
      <c r="C54" s="15" t="s">
        <v>186</v>
      </c>
      <c r="D54" s="15" t="s">
        <v>147</v>
      </c>
      <c r="E54" s="15" t="s">
        <v>148</v>
      </c>
      <c r="F54" s="66" t="s">
        <v>196</v>
      </c>
      <c r="G54" s="19" t="s">
        <v>197</v>
      </c>
      <c r="H54" s="19" t="s">
        <v>198</v>
      </c>
      <c r="I54" s="19" t="s">
        <v>199</v>
      </c>
      <c r="J54" s="15">
        <v>2</v>
      </c>
      <c r="K54" s="66">
        <v>2025</v>
      </c>
      <c r="L54" s="66">
        <v>2027</v>
      </c>
      <c r="M54" s="67">
        <v>2155000</v>
      </c>
      <c r="N54" s="163" t="s">
        <v>200</v>
      </c>
      <c r="O54" s="15" t="s">
        <v>193</v>
      </c>
      <c r="P54" s="276" t="s">
        <v>201</v>
      </c>
      <c r="Q54" s="353"/>
      <c r="R54" s="353"/>
      <c r="S54" s="353"/>
      <c r="T54" s="120"/>
      <c r="U54" s="120"/>
      <c r="V54" s="120"/>
      <c r="W54" s="120"/>
      <c r="X54" s="120"/>
      <c r="Y54" s="120"/>
      <c r="Z54" s="120"/>
      <c r="AA54" s="120"/>
      <c r="AB54" s="120"/>
      <c r="AC54" s="120"/>
      <c r="AD54" s="120"/>
      <c r="AE54" s="120"/>
    </row>
    <row r="55" spans="1:31" ht="173.25" x14ac:dyDescent="0.25">
      <c r="A55" s="549"/>
      <c r="B55" s="15" t="s">
        <v>185</v>
      </c>
      <c r="C55" s="15" t="s">
        <v>186</v>
      </c>
      <c r="D55" s="15" t="s">
        <v>21</v>
      </c>
      <c r="E55" s="15" t="s">
        <v>202</v>
      </c>
      <c r="F55" s="66" t="s">
        <v>203</v>
      </c>
      <c r="G55" s="19" t="s">
        <v>204</v>
      </c>
      <c r="H55" s="19" t="s">
        <v>205</v>
      </c>
      <c r="I55" s="19" t="s">
        <v>206</v>
      </c>
      <c r="J55" s="15">
        <v>3</v>
      </c>
      <c r="K55" s="66">
        <v>2025</v>
      </c>
      <c r="L55" s="66">
        <v>2025</v>
      </c>
      <c r="M55" s="67">
        <f>268099*1.21*2</f>
        <v>648799.57999999996</v>
      </c>
      <c r="N55" s="163" t="s">
        <v>207</v>
      </c>
      <c r="O55" s="15"/>
      <c r="P55" s="276" t="s">
        <v>194</v>
      </c>
      <c r="Q55" s="353"/>
      <c r="R55" s="353"/>
      <c r="S55" s="353"/>
      <c r="T55" s="120"/>
      <c r="U55" s="120"/>
      <c r="V55" s="120"/>
      <c r="W55" s="120"/>
      <c r="X55" s="120"/>
      <c r="Y55" s="120"/>
      <c r="Z55" s="120"/>
      <c r="AA55" s="120"/>
      <c r="AB55" s="120"/>
      <c r="AC55" s="120"/>
      <c r="AD55" s="120"/>
      <c r="AE55" s="120"/>
    </row>
    <row r="56" spans="1:31" ht="173.25" x14ac:dyDescent="0.25">
      <c r="A56" s="549"/>
      <c r="B56" s="15" t="s">
        <v>185</v>
      </c>
      <c r="C56" s="15" t="s">
        <v>186</v>
      </c>
      <c r="D56" s="15" t="s">
        <v>21</v>
      </c>
      <c r="E56" s="15" t="s">
        <v>65</v>
      </c>
      <c r="F56" s="15" t="s">
        <v>208</v>
      </c>
      <c r="G56" s="19" t="s">
        <v>209</v>
      </c>
      <c r="H56" s="68" t="s">
        <v>210</v>
      </c>
      <c r="I56" s="68" t="s">
        <v>211</v>
      </c>
      <c r="J56" s="69">
        <v>4</v>
      </c>
      <c r="K56" s="69">
        <v>2025</v>
      </c>
      <c r="L56" s="69">
        <v>2026</v>
      </c>
      <c r="M56" s="70">
        <v>2300000</v>
      </c>
      <c r="N56" s="15" t="s">
        <v>212</v>
      </c>
      <c r="O56" s="15" t="s">
        <v>213</v>
      </c>
      <c r="P56" s="276" t="s">
        <v>214</v>
      </c>
      <c r="Q56" s="353"/>
      <c r="R56" s="353"/>
      <c r="S56" s="353"/>
      <c r="T56" s="120"/>
      <c r="U56" s="120"/>
      <c r="V56" s="120"/>
      <c r="W56" s="120"/>
      <c r="X56" s="120"/>
      <c r="Y56" s="120"/>
      <c r="Z56" s="120"/>
      <c r="AA56" s="120"/>
      <c r="AB56" s="120"/>
      <c r="AC56" s="120"/>
      <c r="AD56" s="120"/>
      <c r="AE56" s="120"/>
    </row>
    <row r="57" spans="1:31" ht="126" x14ac:dyDescent="0.25">
      <c r="A57" s="549"/>
      <c r="B57" s="15" t="s">
        <v>185</v>
      </c>
      <c r="C57" s="15" t="s">
        <v>186</v>
      </c>
      <c r="D57" s="15" t="s">
        <v>21</v>
      </c>
      <c r="E57" s="15" t="s">
        <v>94</v>
      </c>
      <c r="F57" s="15" t="s">
        <v>215</v>
      </c>
      <c r="G57" s="19" t="s">
        <v>216</v>
      </c>
      <c r="H57" s="19" t="s">
        <v>217</v>
      </c>
      <c r="I57" s="68" t="s">
        <v>218</v>
      </c>
      <c r="J57" s="69">
        <v>5</v>
      </c>
      <c r="K57" s="15">
        <v>2025</v>
      </c>
      <c r="L57" s="15">
        <v>2026</v>
      </c>
      <c r="M57" s="18">
        <v>100000</v>
      </c>
      <c r="N57" s="57" t="s">
        <v>212</v>
      </c>
      <c r="O57" s="15" t="s">
        <v>219</v>
      </c>
      <c r="P57" s="276" t="s">
        <v>220</v>
      </c>
      <c r="Q57" s="353"/>
      <c r="R57" s="353"/>
      <c r="S57" s="353"/>
      <c r="T57" s="120"/>
      <c r="U57" s="120"/>
      <c r="V57" s="120"/>
      <c r="W57" s="120"/>
      <c r="X57" s="120"/>
      <c r="Y57" s="120"/>
      <c r="Z57" s="120"/>
      <c r="AA57" s="120"/>
      <c r="AB57" s="120"/>
      <c r="AC57" s="120"/>
      <c r="AD57" s="120"/>
      <c r="AE57" s="120"/>
    </row>
    <row r="58" spans="1:31" ht="126" x14ac:dyDescent="0.25">
      <c r="A58" s="549"/>
      <c r="B58" s="15" t="s">
        <v>185</v>
      </c>
      <c r="C58" s="15" t="s">
        <v>186</v>
      </c>
      <c r="D58" s="15" t="s">
        <v>21</v>
      </c>
      <c r="E58" s="15" t="s">
        <v>83</v>
      </c>
      <c r="F58" s="15" t="s">
        <v>221</v>
      </c>
      <c r="G58" s="19" t="s">
        <v>222</v>
      </c>
      <c r="H58" s="19" t="s">
        <v>223</v>
      </c>
      <c r="I58" s="68" t="s">
        <v>224</v>
      </c>
      <c r="J58" s="69">
        <v>6</v>
      </c>
      <c r="K58" s="69">
        <v>2025</v>
      </c>
      <c r="L58" s="69">
        <v>2026</v>
      </c>
      <c r="M58" s="70">
        <v>350000</v>
      </c>
      <c r="N58" s="143" t="s">
        <v>212</v>
      </c>
      <c r="O58" s="15" t="s">
        <v>219</v>
      </c>
      <c r="P58" s="276" t="s">
        <v>220</v>
      </c>
      <c r="Q58" s="353"/>
      <c r="R58" s="353"/>
      <c r="S58" s="353"/>
      <c r="T58" s="120"/>
      <c r="U58" s="120"/>
      <c r="V58" s="120"/>
      <c r="W58" s="120"/>
      <c r="X58" s="120"/>
      <c r="Y58" s="120"/>
      <c r="Z58" s="120"/>
      <c r="AA58" s="120"/>
      <c r="AB58" s="120"/>
      <c r="AC58" s="120"/>
      <c r="AD58" s="120"/>
      <c r="AE58" s="120"/>
    </row>
    <row r="59" spans="1:31" ht="126" x14ac:dyDescent="0.25">
      <c r="A59" s="549"/>
      <c r="B59" s="15" t="s">
        <v>185</v>
      </c>
      <c r="C59" s="15" t="s">
        <v>186</v>
      </c>
      <c r="D59" s="15" t="s">
        <v>21</v>
      </c>
      <c r="E59" s="15" t="s">
        <v>94</v>
      </c>
      <c r="F59" s="15" t="s">
        <v>225</v>
      </c>
      <c r="G59" s="19" t="s">
        <v>226</v>
      </c>
      <c r="H59" s="19" t="s">
        <v>227</v>
      </c>
      <c r="I59" s="68" t="s">
        <v>228</v>
      </c>
      <c r="J59" s="69">
        <v>7</v>
      </c>
      <c r="K59" s="69">
        <v>2025</v>
      </c>
      <c r="L59" s="69">
        <v>2026</v>
      </c>
      <c r="M59" s="70">
        <v>50000</v>
      </c>
      <c r="N59" s="57" t="s">
        <v>212</v>
      </c>
      <c r="O59" s="15" t="s">
        <v>219</v>
      </c>
      <c r="P59" s="276" t="s">
        <v>220</v>
      </c>
      <c r="Q59" s="353"/>
      <c r="R59" s="353"/>
      <c r="S59" s="353"/>
      <c r="T59" s="120"/>
      <c r="U59" s="120"/>
      <c r="V59" s="120"/>
      <c r="W59" s="120"/>
      <c r="X59" s="120"/>
      <c r="Y59" s="120"/>
      <c r="Z59" s="120"/>
      <c r="AA59" s="120"/>
      <c r="AB59" s="120"/>
      <c r="AC59" s="120"/>
      <c r="AD59" s="120"/>
      <c r="AE59" s="120"/>
    </row>
    <row r="60" spans="1:31" ht="247.15" customHeight="1" x14ac:dyDescent="0.25">
      <c r="A60" s="549"/>
      <c r="B60" s="15" t="s">
        <v>185</v>
      </c>
      <c r="C60" s="15" t="s">
        <v>186</v>
      </c>
      <c r="D60" s="15" t="s">
        <v>21</v>
      </c>
      <c r="E60" s="15" t="s">
        <v>65</v>
      </c>
      <c r="F60" s="15" t="s">
        <v>229</v>
      </c>
      <c r="G60" s="19" t="s">
        <v>230</v>
      </c>
      <c r="H60" s="19" t="s">
        <v>231</v>
      </c>
      <c r="I60" s="68" t="s">
        <v>232</v>
      </c>
      <c r="J60" s="69">
        <v>8</v>
      </c>
      <c r="K60" s="69">
        <v>2025</v>
      </c>
      <c r="L60" s="69">
        <v>2026</v>
      </c>
      <c r="M60" s="70">
        <v>1600000</v>
      </c>
      <c r="N60" s="57" t="s">
        <v>212</v>
      </c>
      <c r="O60" s="15" t="s">
        <v>213</v>
      </c>
      <c r="P60" s="276" t="s">
        <v>214</v>
      </c>
      <c r="Q60" s="353"/>
      <c r="R60" s="353"/>
      <c r="S60" s="353"/>
      <c r="T60" s="120"/>
      <c r="U60" s="120"/>
      <c r="V60" s="120"/>
      <c r="W60" s="120"/>
      <c r="X60" s="120"/>
      <c r="Y60" s="120"/>
      <c r="Z60" s="120"/>
      <c r="AA60" s="120"/>
      <c r="AB60" s="120"/>
      <c r="AC60" s="120"/>
      <c r="AD60" s="120"/>
      <c r="AE60" s="120"/>
    </row>
    <row r="61" spans="1:31" ht="204.75" x14ac:dyDescent="0.25">
      <c r="A61" s="549"/>
      <c r="B61" s="15" t="s">
        <v>185</v>
      </c>
      <c r="C61" s="15" t="s">
        <v>186</v>
      </c>
      <c r="D61" s="15" t="s">
        <v>21</v>
      </c>
      <c r="E61" s="15" t="s">
        <v>65</v>
      </c>
      <c r="F61" s="15" t="s">
        <v>233</v>
      </c>
      <c r="G61" s="19" t="s">
        <v>234</v>
      </c>
      <c r="H61" s="19" t="s">
        <v>235</v>
      </c>
      <c r="I61" s="68" t="s">
        <v>236</v>
      </c>
      <c r="J61" s="69">
        <v>9</v>
      </c>
      <c r="K61" s="69">
        <v>2025</v>
      </c>
      <c r="L61" s="69">
        <v>2025</v>
      </c>
      <c r="M61" s="70">
        <v>225000</v>
      </c>
      <c r="N61" s="15" t="s">
        <v>212</v>
      </c>
      <c r="O61" s="15" t="s">
        <v>213</v>
      </c>
      <c r="P61" s="276" t="s">
        <v>214</v>
      </c>
      <c r="Q61" s="353"/>
      <c r="R61" s="353"/>
      <c r="S61" s="353"/>
      <c r="T61" s="120"/>
      <c r="U61" s="120"/>
      <c r="V61" s="120"/>
      <c r="W61" s="120"/>
      <c r="X61" s="120"/>
      <c r="Y61" s="120"/>
      <c r="Z61" s="120"/>
      <c r="AA61" s="120"/>
      <c r="AB61" s="120"/>
      <c r="AC61" s="120"/>
      <c r="AD61" s="120"/>
      <c r="AE61" s="120"/>
    </row>
    <row r="62" spans="1:31" ht="223.15" customHeight="1" x14ac:dyDescent="0.25">
      <c r="A62" s="549"/>
      <c r="B62" s="15" t="s">
        <v>185</v>
      </c>
      <c r="C62" s="15" t="s">
        <v>186</v>
      </c>
      <c r="D62" s="15" t="s">
        <v>147</v>
      </c>
      <c r="E62" s="15" t="s">
        <v>148</v>
      </c>
      <c r="F62" s="15" t="s">
        <v>237</v>
      </c>
      <c r="G62" s="19" t="s">
        <v>238</v>
      </c>
      <c r="H62" s="19" t="s">
        <v>239</v>
      </c>
      <c r="I62" s="19" t="s">
        <v>240</v>
      </c>
      <c r="J62" s="15">
        <v>10</v>
      </c>
      <c r="K62" s="15">
        <v>2026</v>
      </c>
      <c r="L62" s="15">
        <v>2027</v>
      </c>
      <c r="M62" s="18">
        <v>1500000</v>
      </c>
      <c r="N62" s="57" t="s">
        <v>241</v>
      </c>
      <c r="O62" s="15" t="s">
        <v>242</v>
      </c>
      <c r="P62" s="276" t="s">
        <v>220</v>
      </c>
      <c r="Q62" s="353"/>
      <c r="R62" s="353"/>
      <c r="S62" s="353"/>
      <c r="T62" s="120"/>
      <c r="U62" s="120"/>
      <c r="V62" s="120"/>
      <c r="W62" s="120"/>
      <c r="X62" s="120"/>
      <c r="Y62" s="120"/>
      <c r="Z62" s="120"/>
      <c r="AA62" s="120"/>
      <c r="AB62" s="120"/>
      <c r="AC62" s="120"/>
      <c r="AD62" s="120"/>
      <c r="AE62" s="120"/>
    </row>
    <row r="63" spans="1:31" ht="204.75" x14ac:dyDescent="0.25">
      <c r="A63" s="549"/>
      <c r="B63" s="15" t="s">
        <v>185</v>
      </c>
      <c r="C63" s="15" t="s">
        <v>186</v>
      </c>
      <c r="D63" s="15" t="s">
        <v>110</v>
      </c>
      <c r="E63" s="15" t="s">
        <v>243</v>
      </c>
      <c r="F63" s="15" t="s">
        <v>244</v>
      </c>
      <c r="G63" s="19" t="s">
        <v>245</v>
      </c>
      <c r="H63" s="19" t="s">
        <v>246</v>
      </c>
      <c r="I63" s="19" t="s">
        <v>247</v>
      </c>
      <c r="J63" s="15">
        <v>11</v>
      </c>
      <c r="K63" s="15">
        <v>2025</v>
      </c>
      <c r="L63" s="15">
        <v>2026</v>
      </c>
      <c r="M63" s="70">
        <v>130000</v>
      </c>
      <c r="N63" s="231"/>
      <c r="O63" s="15"/>
      <c r="P63" s="276" t="s">
        <v>220</v>
      </c>
      <c r="Q63" s="353"/>
      <c r="R63" s="353"/>
      <c r="S63" s="353"/>
      <c r="T63" s="120"/>
      <c r="U63" s="120"/>
      <c r="V63" s="120"/>
      <c r="W63" s="120"/>
      <c r="X63" s="120"/>
      <c r="Y63" s="120"/>
      <c r="Z63" s="120"/>
      <c r="AA63" s="120"/>
      <c r="AB63" s="120"/>
      <c r="AC63" s="120"/>
      <c r="AD63" s="120"/>
      <c r="AE63" s="120"/>
    </row>
    <row r="64" spans="1:31" ht="189" x14ac:dyDescent="0.25">
      <c r="A64" s="549"/>
      <c r="B64" s="15" t="s">
        <v>185</v>
      </c>
      <c r="C64" s="15" t="s">
        <v>186</v>
      </c>
      <c r="D64" s="15" t="s">
        <v>21</v>
      </c>
      <c r="E64" s="15" t="s">
        <v>32</v>
      </c>
      <c r="F64" s="15" t="s">
        <v>248</v>
      </c>
      <c r="G64" s="19" t="s">
        <v>249</v>
      </c>
      <c r="H64" s="19" t="s">
        <v>248</v>
      </c>
      <c r="I64" s="68" t="s">
        <v>250</v>
      </c>
      <c r="J64" s="69">
        <v>12</v>
      </c>
      <c r="K64" s="69">
        <v>2026</v>
      </c>
      <c r="L64" s="69">
        <v>2027</v>
      </c>
      <c r="M64" s="70">
        <v>1280000</v>
      </c>
      <c r="N64" s="15" t="s">
        <v>212</v>
      </c>
      <c r="O64" s="15" t="s">
        <v>213</v>
      </c>
      <c r="P64" s="276" t="s">
        <v>214</v>
      </c>
      <c r="Q64" s="353"/>
      <c r="R64" s="353"/>
      <c r="S64" s="353"/>
      <c r="T64" s="120"/>
      <c r="U64" s="120"/>
      <c r="V64" s="120"/>
      <c r="W64" s="120"/>
      <c r="X64" s="120"/>
      <c r="Y64" s="120"/>
      <c r="Z64" s="120"/>
      <c r="AA64" s="120"/>
      <c r="AB64" s="120"/>
      <c r="AC64" s="120"/>
      <c r="AD64" s="120"/>
      <c r="AE64" s="120"/>
    </row>
    <row r="65" spans="1:31" ht="220.5" x14ac:dyDescent="0.25">
      <c r="A65" s="549"/>
      <c r="B65" s="15" t="s">
        <v>185</v>
      </c>
      <c r="C65" s="15" t="s">
        <v>186</v>
      </c>
      <c r="D65" s="15" t="s">
        <v>28</v>
      </c>
      <c r="E65" s="15" t="s">
        <v>251</v>
      </c>
      <c r="F65" s="15" t="s">
        <v>252</v>
      </c>
      <c r="G65" s="19" t="s">
        <v>253</v>
      </c>
      <c r="H65" s="68" t="s">
        <v>254</v>
      </c>
      <c r="I65" s="68" t="s">
        <v>255</v>
      </c>
      <c r="J65" s="69">
        <v>13</v>
      </c>
      <c r="K65" s="69">
        <v>2025</v>
      </c>
      <c r="L65" s="69">
        <v>2026</v>
      </c>
      <c r="M65" s="70">
        <v>250000</v>
      </c>
      <c r="N65" s="15" t="s">
        <v>212</v>
      </c>
      <c r="O65" s="15" t="s">
        <v>213</v>
      </c>
      <c r="P65" s="276" t="s">
        <v>214</v>
      </c>
      <c r="Q65" s="353"/>
      <c r="R65" s="353"/>
      <c r="S65" s="353"/>
      <c r="T65" s="120"/>
      <c r="U65" s="120"/>
      <c r="V65" s="120"/>
      <c r="W65" s="120"/>
      <c r="X65" s="120"/>
      <c r="Y65" s="120"/>
      <c r="Z65" s="120"/>
      <c r="AA65" s="120"/>
      <c r="AB65" s="120"/>
      <c r="AC65" s="120"/>
      <c r="AD65" s="120"/>
      <c r="AE65" s="120"/>
    </row>
    <row r="66" spans="1:31" ht="236.25" x14ac:dyDescent="0.25">
      <c r="A66" s="549"/>
      <c r="B66" s="15" t="s">
        <v>185</v>
      </c>
      <c r="C66" s="15" t="s">
        <v>186</v>
      </c>
      <c r="D66" s="15" t="s">
        <v>21</v>
      </c>
      <c r="E66" s="15" t="s">
        <v>83</v>
      </c>
      <c r="F66" s="15" t="s">
        <v>256</v>
      </c>
      <c r="G66" s="19" t="s">
        <v>257</v>
      </c>
      <c r="H66" s="68" t="s">
        <v>258</v>
      </c>
      <c r="I66" s="68" t="s">
        <v>224</v>
      </c>
      <c r="J66" s="69">
        <v>14</v>
      </c>
      <c r="K66" s="69">
        <v>2025</v>
      </c>
      <c r="L66" s="69">
        <v>2025</v>
      </c>
      <c r="M66" s="70">
        <v>100000</v>
      </c>
      <c r="N66" s="15" t="s">
        <v>212</v>
      </c>
      <c r="O66" s="15" t="s">
        <v>213</v>
      </c>
      <c r="P66" s="276" t="s">
        <v>214</v>
      </c>
      <c r="Q66" s="353"/>
      <c r="R66" s="353"/>
      <c r="S66" s="353"/>
      <c r="T66" s="120"/>
      <c r="U66" s="120"/>
      <c r="V66" s="120"/>
      <c r="W66" s="120"/>
      <c r="X66" s="120"/>
      <c r="Y66" s="120"/>
      <c r="Z66" s="120"/>
      <c r="AA66" s="120"/>
      <c r="AB66" s="120"/>
      <c r="AC66" s="120"/>
      <c r="AD66" s="120"/>
      <c r="AE66" s="120"/>
    </row>
    <row r="67" spans="1:31" ht="63" x14ac:dyDescent="0.25">
      <c r="A67" s="549"/>
      <c r="B67" s="15" t="s">
        <v>185</v>
      </c>
      <c r="C67" s="15" t="s">
        <v>186</v>
      </c>
      <c r="D67" s="15" t="s">
        <v>28</v>
      </c>
      <c r="E67" s="15" t="s">
        <v>56</v>
      </c>
      <c r="F67" s="66" t="s">
        <v>259</v>
      </c>
      <c r="G67" s="19" t="s">
        <v>260</v>
      </c>
      <c r="H67" s="19" t="s">
        <v>261</v>
      </c>
      <c r="I67" s="68" t="s">
        <v>262</v>
      </c>
      <c r="J67" s="69">
        <v>15</v>
      </c>
      <c r="K67" s="69">
        <v>2025</v>
      </c>
      <c r="L67" s="69">
        <v>2026</v>
      </c>
      <c r="M67" s="70">
        <v>300000</v>
      </c>
      <c r="N67" s="15" t="s">
        <v>263</v>
      </c>
      <c r="O67" s="15" t="s">
        <v>213</v>
      </c>
      <c r="P67" s="276" t="s">
        <v>214</v>
      </c>
      <c r="Q67" s="353"/>
      <c r="R67" s="353"/>
      <c r="S67" s="353"/>
      <c r="T67" s="120"/>
      <c r="U67" s="120"/>
      <c r="V67" s="120"/>
      <c r="W67" s="120"/>
      <c r="X67" s="120"/>
      <c r="Y67" s="120"/>
      <c r="Z67" s="120"/>
      <c r="AA67" s="120"/>
      <c r="AB67" s="120"/>
      <c r="AC67" s="120"/>
      <c r="AD67" s="120"/>
      <c r="AE67" s="120"/>
    </row>
    <row r="68" spans="1:31" ht="110.25" x14ac:dyDescent="0.25">
      <c r="A68" s="549"/>
      <c r="B68" s="15" t="s">
        <v>185</v>
      </c>
      <c r="C68" s="15" t="s">
        <v>186</v>
      </c>
      <c r="D68" s="15" t="s">
        <v>28</v>
      </c>
      <c r="E68" s="15" t="s">
        <v>56</v>
      </c>
      <c r="F68" s="15" t="s">
        <v>264</v>
      </c>
      <c r="G68" s="19" t="s">
        <v>265</v>
      </c>
      <c r="H68" s="19" t="s">
        <v>266</v>
      </c>
      <c r="I68" s="19" t="s">
        <v>267</v>
      </c>
      <c r="J68" s="15">
        <v>16</v>
      </c>
      <c r="K68" s="15">
        <v>2026</v>
      </c>
      <c r="L68" s="15">
        <v>2027</v>
      </c>
      <c r="M68" s="72">
        <v>300000</v>
      </c>
      <c r="N68" s="15" t="s">
        <v>263</v>
      </c>
      <c r="O68" s="15" t="s">
        <v>268</v>
      </c>
      <c r="P68" s="276" t="s">
        <v>269</v>
      </c>
      <c r="Q68" s="353"/>
      <c r="R68" s="353"/>
      <c r="S68" s="353"/>
      <c r="T68" s="120"/>
      <c r="U68" s="120"/>
      <c r="V68" s="120"/>
      <c r="W68" s="120"/>
      <c r="X68" s="120"/>
      <c r="Y68" s="120"/>
      <c r="Z68" s="120"/>
      <c r="AA68" s="120"/>
      <c r="AB68" s="120"/>
      <c r="AC68" s="120"/>
      <c r="AD68" s="120"/>
      <c r="AE68" s="120"/>
    </row>
    <row r="69" spans="1:31" ht="78.75" x14ac:dyDescent="0.25">
      <c r="A69" s="549"/>
      <c r="B69" s="15" t="s">
        <v>185</v>
      </c>
      <c r="C69" s="15" t="s">
        <v>186</v>
      </c>
      <c r="D69" s="15" t="s">
        <v>28</v>
      </c>
      <c r="E69" s="15" t="s">
        <v>94</v>
      </c>
      <c r="F69" s="15" t="s">
        <v>270</v>
      </c>
      <c r="G69" s="19" t="s">
        <v>271</v>
      </c>
      <c r="H69" s="19" t="s">
        <v>272</v>
      </c>
      <c r="I69" s="68" t="s">
        <v>273</v>
      </c>
      <c r="J69" s="69">
        <v>17</v>
      </c>
      <c r="K69" s="69">
        <v>2026</v>
      </c>
      <c r="L69" s="69">
        <v>2026</v>
      </c>
      <c r="M69" s="70">
        <v>68000</v>
      </c>
      <c r="N69" s="15" t="s">
        <v>263</v>
      </c>
      <c r="O69" s="15" t="s">
        <v>219</v>
      </c>
      <c r="P69" s="276" t="s">
        <v>220</v>
      </c>
      <c r="Q69" s="353"/>
      <c r="R69" s="353"/>
      <c r="S69" s="353"/>
      <c r="T69" s="120"/>
      <c r="U69" s="120"/>
      <c r="V69" s="120"/>
      <c r="W69" s="120"/>
      <c r="X69" s="120"/>
      <c r="Y69" s="120"/>
      <c r="Z69" s="120"/>
      <c r="AA69" s="120"/>
      <c r="AB69" s="120"/>
      <c r="AC69" s="120"/>
      <c r="AD69" s="120"/>
      <c r="AE69" s="120"/>
    </row>
    <row r="70" spans="1:31" ht="78.75" x14ac:dyDescent="0.25">
      <c r="A70" s="549"/>
      <c r="B70" s="15" t="s">
        <v>185</v>
      </c>
      <c r="C70" s="15" t="s">
        <v>186</v>
      </c>
      <c r="D70" s="15" t="s">
        <v>28</v>
      </c>
      <c r="E70" s="15" t="s">
        <v>22</v>
      </c>
      <c r="F70" s="15" t="s">
        <v>274</v>
      </c>
      <c r="G70" s="19" t="s">
        <v>275</v>
      </c>
      <c r="H70" s="19" t="s">
        <v>276</v>
      </c>
      <c r="I70" s="68" t="s">
        <v>277</v>
      </c>
      <c r="J70" s="69">
        <v>18</v>
      </c>
      <c r="K70" s="69">
        <v>2025</v>
      </c>
      <c r="L70" s="69">
        <v>2025</v>
      </c>
      <c r="M70" s="70">
        <v>20000</v>
      </c>
      <c r="N70" s="15" t="s">
        <v>278</v>
      </c>
      <c r="O70" s="15" t="s">
        <v>213</v>
      </c>
      <c r="P70" s="276" t="s">
        <v>214</v>
      </c>
      <c r="Q70" s="353"/>
      <c r="R70" s="353"/>
      <c r="S70" s="353"/>
      <c r="T70" s="120"/>
      <c r="U70" s="120"/>
      <c r="V70" s="120"/>
      <c r="W70" s="120"/>
      <c r="X70" s="120"/>
      <c r="Y70" s="120"/>
      <c r="Z70" s="120"/>
      <c r="AA70" s="120"/>
      <c r="AB70" s="120"/>
      <c r="AC70" s="120"/>
      <c r="AD70" s="120"/>
      <c r="AE70" s="120"/>
    </row>
    <row r="71" spans="1:31" ht="141.75" x14ac:dyDescent="0.25">
      <c r="A71" s="549"/>
      <c r="B71" s="15" t="s">
        <v>185</v>
      </c>
      <c r="C71" s="15" t="s">
        <v>186</v>
      </c>
      <c r="D71" s="15" t="s">
        <v>21</v>
      </c>
      <c r="E71" s="15" t="s">
        <v>279</v>
      </c>
      <c r="F71" s="15" t="s">
        <v>280</v>
      </c>
      <c r="G71" s="19" t="s">
        <v>281</v>
      </c>
      <c r="H71" s="68" t="s">
        <v>282</v>
      </c>
      <c r="I71" s="68" t="s">
        <v>283</v>
      </c>
      <c r="J71" s="69">
        <v>19</v>
      </c>
      <c r="K71" s="69">
        <v>2027</v>
      </c>
      <c r="L71" s="69">
        <v>2027</v>
      </c>
      <c r="M71" s="70">
        <v>867600</v>
      </c>
      <c r="N71" s="15" t="s">
        <v>284</v>
      </c>
      <c r="O71" s="15" t="s">
        <v>285</v>
      </c>
      <c r="P71" s="276" t="s">
        <v>194</v>
      </c>
      <c r="Q71" s="353"/>
      <c r="R71" s="353"/>
      <c r="S71" s="353"/>
      <c r="T71" s="120"/>
      <c r="U71" s="120"/>
      <c r="V71" s="120"/>
      <c r="W71" s="120"/>
      <c r="X71" s="120"/>
      <c r="Y71" s="120"/>
      <c r="Z71" s="120"/>
      <c r="AA71" s="120"/>
      <c r="AB71" s="120"/>
      <c r="AC71" s="120"/>
      <c r="AD71" s="120"/>
      <c r="AE71" s="120"/>
    </row>
    <row r="72" spans="1:31" ht="126" x14ac:dyDescent="0.25">
      <c r="A72" s="549"/>
      <c r="B72" s="15" t="s">
        <v>185</v>
      </c>
      <c r="C72" s="15" t="s">
        <v>186</v>
      </c>
      <c r="D72" s="15" t="s">
        <v>21</v>
      </c>
      <c r="E72" s="15" t="s">
        <v>94</v>
      </c>
      <c r="F72" s="15" t="s">
        <v>286</v>
      </c>
      <c r="G72" s="19" t="s">
        <v>287</v>
      </c>
      <c r="H72" s="19" t="s">
        <v>288</v>
      </c>
      <c r="I72" s="19" t="s">
        <v>289</v>
      </c>
      <c r="J72" s="15">
        <v>20</v>
      </c>
      <c r="K72" s="15">
        <v>2025</v>
      </c>
      <c r="L72" s="15">
        <v>2026</v>
      </c>
      <c r="M72" s="70">
        <v>34000</v>
      </c>
      <c r="N72" s="15" t="s">
        <v>290</v>
      </c>
      <c r="O72" s="15" t="s">
        <v>285</v>
      </c>
      <c r="P72" s="276" t="s">
        <v>291</v>
      </c>
      <c r="Q72" s="353"/>
      <c r="R72" s="353"/>
      <c r="S72" s="353"/>
      <c r="T72" s="120"/>
      <c r="U72" s="120"/>
      <c r="V72" s="120"/>
      <c r="W72" s="120"/>
      <c r="X72" s="120"/>
      <c r="Y72" s="120"/>
      <c r="Z72" s="120"/>
      <c r="AA72" s="120"/>
      <c r="AB72" s="120"/>
      <c r="AC72" s="120"/>
      <c r="AD72" s="120"/>
      <c r="AE72" s="120"/>
    </row>
    <row r="73" spans="1:31" ht="78.75" x14ac:dyDescent="0.25">
      <c r="A73" s="549"/>
      <c r="B73" s="15" t="s">
        <v>185</v>
      </c>
      <c r="C73" s="15" t="s">
        <v>186</v>
      </c>
      <c r="D73" s="15" t="s">
        <v>28</v>
      </c>
      <c r="E73" s="15" t="s">
        <v>56</v>
      </c>
      <c r="F73" s="15" t="s">
        <v>292</v>
      </c>
      <c r="G73" s="19" t="s">
        <v>293</v>
      </c>
      <c r="H73" s="19" t="s">
        <v>294</v>
      </c>
      <c r="I73" s="19" t="s">
        <v>295</v>
      </c>
      <c r="J73" s="15">
        <v>21</v>
      </c>
      <c r="K73" s="15">
        <v>2026</v>
      </c>
      <c r="L73" s="15">
        <v>2026</v>
      </c>
      <c r="M73" s="70">
        <v>250000</v>
      </c>
      <c r="N73" s="15" t="s">
        <v>263</v>
      </c>
      <c r="O73" s="15" t="s">
        <v>213</v>
      </c>
      <c r="P73" s="276" t="s">
        <v>214</v>
      </c>
      <c r="Q73" s="353"/>
      <c r="R73" s="353"/>
      <c r="S73" s="353"/>
      <c r="T73" s="120"/>
      <c r="U73" s="120"/>
      <c r="V73" s="120"/>
      <c r="W73" s="120"/>
      <c r="X73" s="120"/>
      <c r="Y73" s="120"/>
      <c r="Z73" s="120"/>
      <c r="AA73" s="120"/>
      <c r="AB73" s="120"/>
      <c r="AC73" s="120"/>
      <c r="AD73" s="120"/>
      <c r="AE73" s="120"/>
    </row>
    <row r="74" spans="1:31" ht="110.25" x14ac:dyDescent="0.25">
      <c r="A74" s="549"/>
      <c r="B74" s="15" t="s">
        <v>185</v>
      </c>
      <c r="C74" s="15" t="s">
        <v>186</v>
      </c>
      <c r="D74" s="15" t="s">
        <v>28</v>
      </c>
      <c r="E74" s="15" t="s">
        <v>56</v>
      </c>
      <c r="F74" s="15" t="s">
        <v>296</v>
      </c>
      <c r="G74" s="19" t="s">
        <v>297</v>
      </c>
      <c r="H74" s="19" t="s">
        <v>298</v>
      </c>
      <c r="I74" s="68" t="s">
        <v>299</v>
      </c>
      <c r="J74" s="69">
        <v>22</v>
      </c>
      <c r="K74" s="69">
        <v>2025</v>
      </c>
      <c r="L74" s="69">
        <v>2025</v>
      </c>
      <c r="M74" s="70">
        <v>7600</v>
      </c>
      <c r="N74" s="15" t="s">
        <v>263</v>
      </c>
      <c r="O74" s="15" t="s">
        <v>213</v>
      </c>
      <c r="P74" s="276" t="s">
        <v>214</v>
      </c>
      <c r="Q74" s="353"/>
      <c r="R74" s="353"/>
      <c r="S74" s="353"/>
      <c r="T74" s="120"/>
      <c r="U74" s="120"/>
      <c r="V74" s="120"/>
      <c r="W74" s="120"/>
      <c r="X74" s="120"/>
      <c r="Y74" s="120"/>
      <c r="Z74" s="120"/>
      <c r="AA74" s="120"/>
      <c r="AB74" s="120"/>
      <c r="AC74" s="120"/>
      <c r="AD74" s="120"/>
      <c r="AE74" s="120"/>
    </row>
    <row r="75" spans="1:31" ht="126" x14ac:dyDescent="0.25">
      <c r="A75" s="549"/>
      <c r="B75" s="15" t="s">
        <v>185</v>
      </c>
      <c r="C75" s="15" t="s">
        <v>186</v>
      </c>
      <c r="D75" s="15" t="s">
        <v>21</v>
      </c>
      <c r="E75" s="15" t="s">
        <v>94</v>
      </c>
      <c r="F75" s="15" t="s">
        <v>300</v>
      </c>
      <c r="G75" s="19" t="s">
        <v>301</v>
      </c>
      <c r="H75" s="19" t="s">
        <v>302</v>
      </c>
      <c r="I75" s="68" t="s">
        <v>303</v>
      </c>
      <c r="J75" s="69">
        <v>23</v>
      </c>
      <c r="K75" s="69">
        <v>2026</v>
      </c>
      <c r="L75" s="69">
        <v>2026</v>
      </c>
      <c r="M75" s="70">
        <v>80000</v>
      </c>
      <c r="N75" s="15" t="s">
        <v>304</v>
      </c>
      <c r="O75" s="15" t="s">
        <v>305</v>
      </c>
      <c r="P75" s="276" t="s">
        <v>220</v>
      </c>
      <c r="Q75" s="353"/>
      <c r="R75" s="353"/>
      <c r="S75" s="353"/>
      <c r="T75" s="120"/>
      <c r="U75" s="120"/>
      <c r="V75" s="120"/>
      <c r="W75" s="120"/>
      <c r="X75" s="120"/>
      <c r="Y75" s="120"/>
      <c r="Z75" s="120"/>
      <c r="AA75" s="120"/>
      <c r="AB75" s="120"/>
      <c r="AC75" s="120"/>
      <c r="AD75" s="120"/>
      <c r="AE75" s="120"/>
    </row>
    <row r="76" spans="1:31" ht="126" x14ac:dyDescent="0.25">
      <c r="A76" s="549"/>
      <c r="B76" s="15" t="s">
        <v>185</v>
      </c>
      <c r="C76" s="15" t="s">
        <v>186</v>
      </c>
      <c r="D76" s="15" t="s">
        <v>21</v>
      </c>
      <c r="E76" s="15" t="s">
        <v>94</v>
      </c>
      <c r="F76" s="15" t="s">
        <v>306</v>
      </c>
      <c r="G76" s="19" t="s">
        <v>307</v>
      </c>
      <c r="H76" s="19" t="s">
        <v>308</v>
      </c>
      <c r="I76" s="19" t="s">
        <v>309</v>
      </c>
      <c r="J76" s="15">
        <v>24</v>
      </c>
      <c r="K76" s="15">
        <v>2026</v>
      </c>
      <c r="L76" s="15">
        <v>2027</v>
      </c>
      <c r="M76" s="70">
        <v>18000</v>
      </c>
      <c r="N76" s="15" t="s">
        <v>304</v>
      </c>
      <c r="O76" s="15" t="s">
        <v>310</v>
      </c>
      <c r="P76" s="276" t="s">
        <v>311</v>
      </c>
      <c r="Q76" s="353"/>
      <c r="R76" s="353"/>
      <c r="S76" s="353"/>
      <c r="T76" s="120"/>
      <c r="U76" s="120"/>
      <c r="V76" s="120"/>
      <c r="W76" s="120"/>
      <c r="X76" s="120"/>
      <c r="Y76" s="120"/>
      <c r="Z76" s="120"/>
      <c r="AA76" s="120"/>
      <c r="AB76" s="120"/>
      <c r="AC76" s="120"/>
      <c r="AD76" s="120"/>
      <c r="AE76" s="120"/>
    </row>
    <row r="77" spans="1:31" ht="126" x14ac:dyDescent="0.25">
      <c r="A77" s="549"/>
      <c r="B77" s="15" t="s">
        <v>185</v>
      </c>
      <c r="C77" s="15" t="s">
        <v>186</v>
      </c>
      <c r="D77" s="15" t="s">
        <v>21</v>
      </c>
      <c r="E77" s="15" t="s">
        <v>94</v>
      </c>
      <c r="F77" s="15" t="s">
        <v>312</v>
      </c>
      <c r="G77" s="19" t="s">
        <v>313</v>
      </c>
      <c r="H77" s="19" t="s">
        <v>314</v>
      </c>
      <c r="I77" s="19" t="s">
        <v>315</v>
      </c>
      <c r="J77" s="15">
        <v>25</v>
      </c>
      <c r="K77" s="15">
        <v>2026</v>
      </c>
      <c r="L77" s="15">
        <v>2027</v>
      </c>
      <c r="M77" s="70">
        <v>40000</v>
      </c>
      <c r="N77" s="15" t="s">
        <v>304</v>
      </c>
      <c r="O77" s="15" t="s">
        <v>310</v>
      </c>
      <c r="P77" s="276" t="s">
        <v>311</v>
      </c>
      <c r="Q77" s="353"/>
      <c r="R77" s="353"/>
      <c r="S77" s="353"/>
      <c r="T77" s="120"/>
      <c r="U77" s="120"/>
      <c r="V77" s="120"/>
      <c r="W77" s="120"/>
      <c r="X77" s="120"/>
      <c r="Y77" s="120"/>
      <c r="Z77" s="120"/>
      <c r="AA77" s="120"/>
      <c r="AB77" s="120"/>
      <c r="AC77" s="120"/>
      <c r="AD77" s="120"/>
      <c r="AE77" s="120"/>
    </row>
    <row r="78" spans="1:31" ht="126" x14ac:dyDescent="0.25">
      <c r="A78" s="549"/>
      <c r="B78" s="15" t="s">
        <v>185</v>
      </c>
      <c r="C78" s="15" t="s">
        <v>186</v>
      </c>
      <c r="D78" s="15" t="s">
        <v>21</v>
      </c>
      <c r="E78" s="15" t="s">
        <v>94</v>
      </c>
      <c r="F78" s="15" t="s">
        <v>316</v>
      </c>
      <c r="G78" s="19" t="s">
        <v>317</v>
      </c>
      <c r="H78" s="19" t="s">
        <v>318</v>
      </c>
      <c r="I78" s="68" t="s">
        <v>319</v>
      </c>
      <c r="J78" s="69">
        <v>26</v>
      </c>
      <c r="K78" s="15">
        <v>2026</v>
      </c>
      <c r="L78" s="15">
        <v>2027</v>
      </c>
      <c r="M78" s="18">
        <v>120000</v>
      </c>
      <c r="N78" s="15" t="s">
        <v>304</v>
      </c>
      <c r="O78" s="15" t="s">
        <v>320</v>
      </c>
      <c r="P78" s="276" t="s">
        <v>220</v>
      </c>
      <c r="Q78" s="353"/>
      <c r="R78" s="353"/>
      <c r="S78" s="353"/>
      <c r="T78" s="120"/>
      <c r="U78" s="120"/>
      <c r="V78" s="120"/>
      <c r="W78" s="120"/>
      <c r="X78" s="120"/>
      <c r="Y78" s="120"/>
      <c r="Z78" s="120"/>
      <c r="AA78" s="120"/>
      <c r="AB78" s="120"/>
      <c r="AC78" s="120"/>
      <c r="AD78" s="120"/>
      <c r="AE78" s="120"/>
    </row>
    <row r="79" spans="1:31" ht="126" x14ac:dyDescent="0.25">
      <c r="A79" s="549"/>
      <c r="B79" s="15" t="s">
        <v>185</v>
      </c>
      <c r="C79" s="15" t="s">
        <v>186</v>
      </c>
      <c r="D79" s="15" t="s">
        <v>21</v>
      </c>
      <c r="E79" s="15" t="s">
        <v>148</v>
      </c>
      <c r="F79" s="15" t="s">
        <v>321</v>
      </c>
      <c r="G79" s="19" t="s">
        <v>322</v>
      </c>
      <c r="H79" s="19" t="s">
        <v>323</v>
      </c>
      <c r="I79" s="68" t="s">
        <v>324</v>
      </c>
      <c r="J79" s="69">
        <v>27</v>
      </c>
      <c r="K79" s="69">
        <v>2027</v>
      </c>
      <c r="L79" s="69">
        <v>2027</v>
      </c>
      <c r="M79" s="73">
        <v>155000</v>
      </c>
      <c r="N79" s="69" t="s">
        <v>325</v>
      </c>
      <c r="O79" s="15" t="s">
        <v>213</v>
      </c>
      <c r="P79" s="276" t="s">
        <v>220</v>
      </c>
      <c r="Q79" s="353"/>
      <c r="R79" s="353"/>
      <c r="S79" s="353"/>
      <c r="T79" s="120"/>
      <c r="U79" s="120"/>
      <c r="V79" s="120"/>
      <c r="W79" s="120"/>
      <c r="X79" s="120"/>
      <c r="Y79" s="120"/>
      <c r="Z79" s="120"/>
      <c r="AA79" s="120"/>
      <c r="AB79" s="120"/>
      <c r="AC79" s="120"/>
      <c r="AD79" s="120"/>
      <c r="AE79" s="120"/>
    </row>
    <row r="80" spans="1:31" ht="126" x14ac:dyDescent="0.25">
      <c r="A80" s="549"/>
      <c r="B80" s="15" t="s">
        <v>185</v>
      </c>
      <c r="C80" s="15" t="s">
        <v>186</v>
      </c>
      <c r="D80" s="15" t="s">
        <v>21</v>
      </c>
      <c r="E80" s="15" t="s">
        <v>148</v>
      </c>
      <c r="F80" s="15" t="s">
        <v>326</v>
      </c>
      <c r="G80" s="19" t="s">
        <v>327</v>
      </c>
      <c r="H80" s="19" t="s">
        <v>328</v>
      </c>
      <c r="I80" s="68" t="s">
        <v>324</v>
      </c>
      <c r="J80" s="69">
        <v>28</v>
      </c>
      <c r="K80" s="69">
        <v>2027</v>
      </c>
      <c r="L80" s="69">
        <v>2027</v>
      </c>
      <c r="M80" s="73">
        <v>155000</v>
      </c>
      <c r="N80" s="69" t="s">
        <v>325</v>
      </c>
      <c r="O80" s="15" t="s">
        <v>213</v>
      </c>
      <c r="P80" s="276" t="s">
        <v>220</v>
      </c>
      <c r="Q80" s="353"/>
      <c r="R80" s="353"/>
      <c r="S80" s="353"/>
      <c r="T80" s="120"/>
      <c r="U80" s="120"/>
      <c r="V80" s="120"/>
      <c r="W80" s="120"/>
      <c r="X80" s="120"/>
      <c r="Y80" s="120"/>
      <c r="Z80" s="120"/>
      <c r="AA80" s="120"/>
      <c r="AB80" s="120"/>
      <c r="AC80" s="120"/>
      <c r="AD80" s="120"/>
      <c r="AE80" s="120"/>
    </row>
    <row r="81" spans="1:31" ht="236.25" x14ac:dyDescent="0.25">
      <c r="A81" s="549"/>
      <c r="B81" s="15" t="s">
        <v>185</v>
      </c>
      <c r="C81" s="15" t="s">
        <v>186</v>
      </c>
      <c r="D81" s="15" t="s">
        <v>21</v>
      </c>
      <c r="E81" s="15" t="s">
        <v>279</v>
      </c>
      <c r="F81" s="66" t="s">
        <v>329</v>
      </c>
      <c r="G81" s="19" t="s">
        <v>330</v>
      </c>
      <c r="H81" s="19" t="s">
        <v>331</v>
      </c>
      <c r="I81" s="19" t="s">
        <v>332</v>
      </c>
      <c r="J81" s="15">
        <v>29</v>
      </c>
      <c r="K81" s="15">
        <v>2028</v>
      </c>
      <c r="L81" s="15">
        <v>2029</v>
      </c>
      <c r="M81" s="18">
        <v>2500000</v>
      </c>
      <c r="N81" s="15" t="s">
        <v>333</v>
      </c>
      <c r="O81" s="15"/>
      <c r="P81" s="276" t="s">
        <v>194</v>
      </c>
      <c r="Q81" s="353"/>
      <c r="R81" s="353"/>
      <c r="S81" s="353"/>
      <c r="T81" s="120"/>
      <c r="U81" s="120"/>
      <c r="V81" s="120"/>
      <c r="W81" s="120"/>
      <c r="X81" s="120"/>
      <c r="Y81" s="120"/>
      <c r="Z81" s="120"/>
      <c r="AA81" s="120"/>
      <c r="AB81" s="120"/>
      <c r="AC81" s="120"/>
      <c r="AD81" s="120"/>
      <c r="AE81" s="120"/>
    </row>
    <row r="82" spans="1:31" ht="141.75" x14ac:dyDescent="0.25">
      <c r="A82" s="549"/>
      <c r="B82" s="15" t="s">
        <v>185</v>
      </c>
      <c r="C82" s="15" t="s">
        <v>186</v>
      </c>
      <c r="D82" s="15" t="s">
        <v>21</v>
      </c>
      <c r="E82" s="15" t="s">
        <v>202</v>
      </c>
      <c r="F82" s="15" t="s">
        <v>334</v>
      </c>
      <c r="G82" s="19" t="s">
        <v>335</v>
      </c>
      <c r="H82" s="19" t="s">
        <v>336</v>
      </c>
      <c r="I82" s="19" t="s">
        <v>337</v>
      </c>
      <c r="J82" s="15">
        <v>30</v>
      </c>
      <c r="K82" s="15">
        <v>2027</v>
      </c>
      <c r="L82" s="15">
        <v>2027</v>
      </c>
      <c r="M82" s="70">
        <v>30000</v>
      </c>
      <c r="N82" s="15" t="s">
        <v>338</v>
      </c>
      <c r="O82" s="15" t="s">
        <v>285</v>
      </c>
      <c r="P82" s="276" t="s">
        <v>291</v>
      </c>
      <c r="Q82" s="353"/>
      <c r="R82" s="353"/>
      <c r="S82" s="353"/>
      <c r="T82" s="120"/>
      <c r="U82" s="120"/>
      <c r="V82" s="120"/>
      <c r="W82" s="120"/>
      <c r="X82" s="120"/>
      <c r="Y82" s="120"/>
      <c r="Z82" s="120"/>
      <c r="AA82" s="120"/>
      <c r="AB82" s="120"/>
      <c r="AC82" s="120"/>
      <c r="AD82" s="120"/>
      <c r="AE82" s="120"/>
    </row>
    <row r="83" spans="1:31" ht="141.75" x14ac:dyDescent="0.25">
      <c r="A83" s="550"/>
      <c r="B83" s="15" t="s">
        <v>185</v>
      </c>
      <c r="C83" s="15" t="s">
        <v>186</v>
      </c>
      <c r="D83" s="15" t="s">
        <v>21</v>
      </c>
      <c r="E83" s="15" t="s">
        <v>202</v>
      </c>
      <c r="F83" s="15" t="s">
        <v>339</v>
      </c>
      <c r="G83" s="19" t="s">
        <v>340</v>
      </c>
      <c r="H83" s="19" t="s">
        <v>341</v>
      </c>
      <c r="I83" s="19" t="s">
        <v>342</v>
      </c>
      <c r="J83" s="15">
        <v>31</v>
      </c>
      <c r="K83" s="15">
        <v>2027</v>
      </c>
      <c r="L83" s="15">
        <v>2026</v>
      </c>
      <c r="M83" s="73">
        <v>28000</v>
      </c>
      <c r="N83" s="15" t="s">
        <v>343</v>
      </c>
      <c r="O83" s="15" t="s">
        <v>310</v>
      </c>
      <c r="P83" s="276" t="s">
        <v>311</v>
      </c>
      <c r="Q83" s="353"/>
      <c r="R83" s="353"/>
      <c r="S83" s="353"/>
      <c r="T83" s="120"/>
      <c r="U83" s="120"/>
      <c r="V83" s="120"/>
      <c r="W83" s="120"/>
      <c r="X83" s="120"/>
      <c r="Y83" s="120"/>
      <c r="Z83" s="120"/>
      <c r="AA83" s="120"/>
      <c r="AB83" s="120"/>
      <c r="AC83" s="120"/>
      <c r="AD83" s="120"/>
      <c r="AE83" s="120"/>
    </row>
    <row r="84" spans="1:31" s="62" customFormat="1" x14ac:dyDescent="0.25">
      <c r="A84" s="210"/>
      <c r="B84" s="74"/>
      <c r="C84" s="74"/>
      <c r="D84" s="74"/>
      <c r="E84" s="74"/>
      <c r="F84" s="59"/>
      <c r="G84" s="60"/>
      <c r="H84" s="60"/>
      <c r="I84" s="170"/>
      <c r="J84" s="74"/>
      <c r="K84" s="59"/>
      <c r="L84" s="59"/>
      <c r="M84" s="75"/>
      <c r="N84" s="59"/>
      <c r="O84" s="59"/>
      <c r="P84" s="290"/>
      <c r="Q84" s="353"/>
      <c r="R84" s="353"/>
      <c r="S84" s="353"/>
      <c r="T84" s="120"/>
      <c r="U84" s="120"/>
      <c r="V84" s="120"/>
      <c r="W84" s="120"/>
      <c r="X84" s="120"/>
      <c r="Y84" s="120"/>
      <c r="Z84" s="120"/>
      <c r="AA84" s="120"/>
      <c r="AB84" s="120"/>
      <c r="AC84" s="120"/>
      <c r="AD84" s="120"/>
      <c r="AE84" s="120"/>
    </row>
    <row r="85" spans="1:31" s="26" customFormat="1" ht="31.5" x14ac:dyDescent="0.25">
      <c r="A85" s="548" t="s">
        <v>344</v>
      </c>
      <c r="B85" s="481" t="s">
        <v>345</v>
      </c>
      <c r="C85" s="21" t="s">
        <v>157</v>
      </c>
      <c r="D85" s="481" t="s">
        <v>21</v>
      </c>
      <c r="E85" s="7" t="s">
        <v>39</v>
      </c>
      <c r="F85" s="7" t="s">
        <v>346</v>
      </c>
      <c r="G85" s="12" t="s">
        <v>347</v>
      </c>
      <c r="H85" s="12" t="s">
        <v>348</v>
      </c>
      <c r="I85" s="502" t="s">
        <v>349</v>
      </c>
      <c r="J85" s="7">
        <v>1</v>
      </c>
      <c r="K85" s="7">
        <v>2025</v>
      </c>
      <c r="L85" s="7">
        <v>2026</v>
      </c>
      <c r="M85" s="11">
        <v>500000</v>
      </c>
      <c r="N85" s="7" t="s">
        <v>350</v>
      </c>
      <c r="O85" s="7"/>
      <c r="P85" s="230"/>
      <c r="Q85" s="353"/>
      <c r="R85" s="353"/>
      <c r="S85" s="353"/>
      <c r="T85" s="120"/>
      <c r="U85" s="120"/>
      <c r="V85" s="120"/>
      <c r="W85" s="120"/>
      <c r="X85" s="120"/>
      <c r="Y85" s="120"/>
      <c r="Z85" s="120"/>
      <c r="AA85" s="120"/>
      <c r="AB85" s="120"/>
      <c r="AC85" s="120"/>
      <c r="AD85" s="120"/>
      <c r="AE85" s="120"/>
    </row>
    <row r="86" spans="1:31" s="26" customFormat="1" ht="31.5" x14ac:dyDescent="0.25">
      <c r="A86" s="549"/>
      <c r="B86" s="520"/>
      <c r="C86" s="7" t="s">
        <v>157</v>
      </c>
      <c r="D86" s="520"/>
      <c r="E86" s="7" t="s">
        <v>39</v>
      </c>
      <c r="F86" s="7" t="s">
        <v>351</v>
      </c>
      <c r="G86" s="521" t="s">
        <v>352</v>
      </c>
      <c r="H86" s="12" t="s">
        <v>353</v>
      </c>
      <c r="I86" s="522"/>
      <c r="J86" s="7">
        <v>2</v>
      </c>
      <c r="K86" s="7">
        <v>2025</v>
      </c>
      <c r="L86" s="7">
        <v>2026</v>
      </c>
      <c r="M86" s="11">
        <v>500000</v>
      </c>
      <c r="N86" s="7" t="s">
        <v>350</v>
      </c>
      <c r="O86" s="7"/>
      <c r="P86" s="230"/>
      <c r="Q86" s="353"/>
      <c r="R86" s="353"/>
      <c r="S86" s="353"/>
      <c r="T86" s="120"/>
      <c r="U86" s="120"/>
      <c r="V86" s="120"/>
      <c r="W86" s="120"/>
      <c r="X86" s="120"/>
      <c r="Y86" s="120"/>
      <c r="Z86" s="120"/>
      <c r="AA86" s="120"/>
      <c r="AB86" s="120"/>
      <c r="AC86" s="120"/>
      <c r="AD86" s="120"/>
      <c r="AE86" s="120"/>
    </row>
    <row r="87" spans="1:31" s="26" customFormat="1" ht="31.5" x14ac:dyDescent="0.25">
      <c r="A87" s="549"/>
      <c r="B87" s="520"/>
      <c r="C87" s="7" t="s">
        <v>157</v>
      </c>
      <c r="D87" s="520"/>
      <c r="E87" s="7" t="s">
        <v>39</v>
      </c>
      <c r="F87" s="7" t="s">
        <v>354</v>
      </c>
      <c r="G87" s="521"/>
      <c r="H87" s="12" t="s">
        <v>348</v>
      </c>
      <c r="I87" s="522"/>
      <c r="J87" s="7">
        <v>3</v>
      </c>
      <c r="K87" s="7">
        <v>2025</v>
      </c>
      <c r="L87" s="7">
        <v>2027</v>
      </c>
      <c r="M87" s="11">
        <v>600000</v>
      </c>
      <c r="N87" s="7" t="s">
        <v>350</v>
      </c>
      <c r="O87" s="7"/>
      <c r="P87" s="230"/>
      <c r="Q87" s="353"/>
      <c r="R87" s="353"/>
      <c r="S87" s="353"/>
      <c r="T87" s="120"/>
      <c r="U87" s="120"/>
      <c r="V87" s="120"/>
      <c r="W87" s="120"/>
      <c r="X87" s="120"/>
      <c r="Y87" s="120"/>
      <c r="Z87" s="120"/>
      <c r="AA87" s="120"/>
      <c r="AB87" s="120"/>
      <c r="AC87" s="120"/>
      <c r="AD87" s="120"/>
      <c r="AE87" s="120"/>
    </row>
    <row r="88" spans="1:31" s="26" customFormat="1" ht="31.5" x14ac:dyDescent="0.25">
      <c r="A88" s="549"/>
      <c r="B88" s="520"/>
      <c r="C88" s="7" t="s">
        <v>157</v>
      </c>
      <c r="D88" s="520"/>
      <c r="E88" s="7" t="s">
        <v>39</v>
      </c>
      <c r="F88" s="7" t="s">
        <v>355</v>
      </c>
      <c r="G88" s="12" t="s">
        <v>356</v>
      </c>
      <c r="H88" s="12" t="s">
        <v>353</v>
      </c>
      <c r="I88" s="522"/>
      <c r="J88" s="7">
        <v>4</v>
      </c>
      <c r="K88" s="7">
        <v>2025</v>
      </c>
      <c r="L88" s="7">
        <v>2026</v>
      </c>
      <c r="M88" s="11">
        <v>300000</v>
      </c>
      <c r="N88" s="7" t="s">
        <v>350</v>
      </c>
      <c r="O88" s="7"/>
      <c r="P88" s="230"/>
      <c r="Q88" s="367" t="s">
        <v>357</v>
      </c>
      <c r="R88" s="368">
        <v>85733</v>
      </c>
      <c r="S88" s="366"/>
      <c r="T88" s="120"/>
      <c r="U88" s="120"/>
      <c r="V88" s="120"/>
      <c r="W88" s="120"/>
      <c r="X88" s="120"/>
      <c r="Y88" s="120"/>
      <c r="Z88" s="120"/>
      <c r="AA88" s="120"/>
      <c r="AB88" s="120"/>
      <c r="AC88" s="120"/>
      <c r="AD88" s="120"/>
      <c r="AE88" s="120"/>
    </row>
    <row r="89" spans="1:31" s="26" customFormat="1" ht="31.5" x14ac:dyDescent="0.25">
      <c r="A89" s="549"/>
      <c r="B89" s="520"/>
      <c r="C89" s="7" t="s">
        <v>157</v>
      </c>
      <c r="D89" s="520"/>
      <c r="E89" s="7" t="s">
        <v>39</v>
      </c>
      <c r="F89" s="7" t="s">
        <v>358</v>
      </c>
      <c r="G89" s="521" t="s">
        <v>359</v>
      </c>
      <c r="H89" s="12" t="s">
        <v>360</v>
      </c>
      <c r="I89" s="522"/>
      <c r="J89" s="7">
        <v>5</v>
      </c>
      <c r="K89" s="7">
        <v>2026</v>
      </c>
      <c r="L89" s="7">
        <v>2028</v>
      </c>
      <c r="M89" s="11">
        <v>200000</v>
      </c>
      <c r="N89" s="7" t="s">
        <v>350</v>
      </c>
      <c r="O89" s="7"/>
      <c r="P89" s="230"/>
      <c r="Q89" s="353"/>
      <c r="R89" s="353"/>
      <c r="S89" s="353"/>
      <c r="T89" s="120"/>
      <c r="U89" s="120"/>
      <c r="V89" s="120"/>
      <c r="W89" s="120"/>
      <c r="X89" s="120"/>
      <c r="Y89" s="120"/>
      <c r="Z89" s="120"/>
      <c r="AA89" s="120"/>
      <c r="AB89" s="120"/>
      <c r="AC89" s="120"/>
      <c r="AD89" s="120"/>
      <c r="AE89" s="120"/>
    </row>
    <row r="90" spans="1:31" s="26" customFormat="1" ht="31.5" x14ac:dyDescent="0.25">
      <c r="A90" s="549"/>
      <c r="B90" s="520"/>
      <c r="C90" s="7" t="s">
        <v>157</v>
      </c>
      <c r="D90" s="520"/>
      <c r="E90" s="7" t="s">
        <v>39</v>
      </c>
      <c r="F90" s="7" t="s">
        <v>361</v>
      </c>
      <c r="G90" s="521"/>
      <c r="H90" s="12" t="s">
        <v>360</v>
      </c>
      <c r="I90" s="503"/>
      <c r="J90" s="7">
        <v>6</v>
      </c>
      <c r="K90" s="7">
        <v>2026</v>
      </c>
      <c r="L90" s="7">
        <v>2028</v>
      </c>
      <c r="M90" s="11">
        <v>300000</v>
      </c>
      <c r="N90" s="7" t="s">
        <v>350</v>
      </c>
      <c r="O90" s="7"/>
      <c r="P90" s="230"/>
      <c r="Q90" s="353"/>
      <c r="R90" s="353"/>
      <c r="S90" s="353"/>
      <c r="T90" s="120"/>
      <c r="U90" s="120"/>
      <c r="V90" s="120"/>
      <c r="W90" s="120"/>
      <c r="X90" s="120"/>
      <c r="Y90" s="120"/>
      <c r="Z90" s="120"/>
      <c r="AA90" s="120"/>
      <c r="AB90" s="120"/>
      <c r="AC90" s="120"/>
      <c r="AD90" s="120"/>
      <c r="AE90" s="120"/>
    </row>
    <row r="91" spans="1:31" s="26" customFormat="1" ht="67.150000000000006" customHeight="1" x14ac:dyDescent="0.25">
      <c r="A91" s="549"/>
      <c r="B91" s="482"/>
      <c r="C91" s="7" t="s">
        <v>157</v>
      </c>
      <c r="D91" s="520"/>
      <c r="E91" s="7" t="s">
        <v>65</v>
      </c>
      <c r="F91" s="7" t="s">
        <v>362</v>
      </c>
      <c r="G91" s="12" t="s">
        <v>363</v>
      </c>
      <c r="H91" s="12" t="s">
        <v>364</v>
      </c>
      <c r="I91" s="326"/>
      <c r="J91" s="275">
        <v>7</v>
      </c>
      <c r="K91" s="7">
        <v>2027</v>
      </c>
      <c r="L91" s="7">
        <v>2028</v>
      </c>
      <c r="M91" s="11">
        <v>200000</v>
      </c>
      <c r="N91" s="7" t="s">
        <v>350</v>
      </c>
      <c r="O91" s="7"/>
      <c r="P91" s="230"/>
      <c r="Q91" s="353"/>
      <c r="R91" s="353"/>
      <c r="S91" s="353"/>
      <c r="T91" s="120"/>
      <c r="U91" s="120"/>
      <c r="V91" s="120"/>
      <c r="W91" s="120"/>
      <c r="X91" s="120"/>
      <c r="Y91" s="120"/>
      <c r="Z91" s="120"/>
      <c r="AA91" s="120"/>
      <c r="AB91" s="120"/>
      <c r="AC91" s="120"/>
      <c r="AD91" s="120"/>
      <c r="AE91" s="120"/>
    </row>
    <row r="92" spans="1:31" s="26" customFormat="1" ht="47.25" x14ac:dyDescent="0.25">
      <c r="A92" s="549"/>
      <c r="B92" s="481" t="s">
        <v>345</v>
      </c>
      <c r="C92" s="21" t="s">
        <v>157</v>
      </c>
      <c r="D92" s="481" t="s">
        <v>28</v>
      </c>
      <c r="E92" s="7" t="s">
        <v>365</v>
      </c>
      <c r="F92" s="7" t="s">
        <v>366</v>
      </c>
      <c r="G92" s="12" t="s">
        <v>367</v>
      </c>
      <c r="H92" s="502" t="s">
        <v>368</v>
      </c>
      <c r="I92" s="502" t="s">
        <v>369</v>
      </c>
      <c r="J92" s="7">
        <v>8</v>
      </c>
      <c r="K92" s="7">
        <v>2025</v>
      </c>
      <c r="L92" s="7">
        <v>2025</v>
      </c>
      <c r="M92" s="11">
        <v>80000</v>
      </c>
      <c r="N92" s="7" t="s">
        <v>370</v>
      </c>
      <c r="O92" s="7"/>
      <c r="P92" s="230"/>
      <c r="Q92" s="353"/>
      <c r="R92" s="353"/>
      <c r="S92" s="353"/>
      <c r="T92" s="120"/>
      <c r="U92" s="120"/>
      <c r="V92" s="120"/>
      <c r="W92" s="120"/>
      <c r="X92" s="120"/>
      <c r="Y92" s="120"/>
      <c r="Z92" s="120"/>
      <c r="AA92" s="120"/>
      <c r="AB92" s="120"/>
      <c r="AC92" s="120"/>
      <c r="AD92" s="120"/>
      <c r="AE92" s="120"/>
    </row>
    <row r="93" spans="1:31" s="26" customFormat="1" ht="31.5" x14ac:dyDescent="0.25">
      <c r="A93" s="549"/>
      <c r="B93" s="520"/>
      <c r="C93" s="21" t="s">
        <v>157</v>
      </c>
      <c r="D93" s="520"/>
      <c r="E93" s="7" t="s">
        <v>56</v>
      </c>
      <c r="F93" s="76" t="s">
        <v>371</v>
      </c>
      <c r="G93" s="12" t="s">
        <v>372</v>
      </c>
      <c r="H93" s="503"/>
      <c r="I93" s="503"/>
      <c r="J93" s="7">
        <v>9</v>
      </c>
      <c r="K93" s="7">
        <v>2025</v>
      </c>
      <c r="L93" s="7">
        <v>2025</v>
      </c>
      <c r="M93" s="11">
        <v>40000</v>
      </c>
      <c r="N93" s="7" t="s">
        <v>370</v>
      </c>
      <c r="O93" s="7"/>
      <c r="P93" s="230"/>
      <c r="Q93" s="353"/>
      <c r="R93" s="353"/>
      <c r="S93" s="353"/>
      <c r="T93" s="120"/>
      <c r="U93" s="120"/>
      <c r="V93" s="120"/>
      <c r="W93" s="120"/>
      <c r="X93" s="120"/>
      <c r="Y93" s="120"/>
      <c r="Z93" s="120"/>
      <c r="AA93" s="120"/>
      <c r="AB93" s="120"/>
      <c r="AC93" s="120"/>
      <c r="AD93" s="120"/>
      <c r="AE93" s="120"/>
    </row>
    <row r="94" spans="1:31" s="26" customFormat="1" ht="31.5" x14ac:dyDescent="0.25">
      <c r="A94" s="549"/>
      <c r="B94" s="520"/>
      <c r="C94" s="21" t="s">
        <v>157</v>
      </c>
      <c r="D94" s="520"/>
      <c r="E94" s="7" t="s">
        <v>52</v>
      </c>
      <c r="F94" s="7" t="s">
        <v>373</v>
      </c>
      <c r="G94" s="521" t="s">
        <v>374</v>
      </c>
      <c r="H94" s="502" t="s">
        <v>375</v>
      </c>
      <c r="I94" s="502" t="s">
        <v>376</v>
      </c>
      <c r="J94" s="7">
        <v>10</v>
      </c>
      <c r="K94" s="7">
        <v>2027</v>
      </c>
      <c r="L94" s="7">
        <v>2027</v>
      </c>
      <c r="M94" s="11">
        <v>80000</v>
      </c>
      <c r="N94" s="7" t="s">
        <v>370</v>
      </c>
      <c r="O94" s="7"/>
      <c r="P94" s="230"/>
      <c r="Q94" s="353"/>
      <c r="R94" s="353"/>
      <c r="S94" s="353"/>
      <c r="T94" s="120"/>
      <c r="U94" s="120"/>
      <c r="V94" s="120"/>
      <c r="W94" s="120"/>
      <c r="X94" s="120"/>
      <c r="Y94" s="120"/>
      <c r="Z94" s="120"/>
      <c r="AA94" s="120"/>
      <c r="AB94" s="120"/>
      <c r="AC94" s="120"/>
      <c r="AD94" s="120"/>
      <c r="AE94" s="120"/>
    </row>
    <row r="95" spans="1:31" s="26" customFormat="1" ht="31.5" x14ac:dyDescent="0.25">
      <c r="A95" s="549"/>
      <c r="B95" s="520"/>
      <c r="C95" s="21" t="s">
        <v>157</v>
      </c>
      <c r="D95" s="520"/>
      <c r="E95" s="7" t="s">
        <v>52</v>
      </c>
      <c r="F95" s="7" t="s">
        <v>377</v>
      </c>
      <c r="G95" s="521"/>
      <c r="H95" s="522"/>
      <c r="I95" s="522"/>
      <c r="J95" s="7">
        <v>11</v>
      </c>
      <c r="K95" s="7">
        <v>2027</v>
      </c>
      <c r="L95" s="7">
        <v>2027</v>
      </c>
      <c r="M95" s="11">
        <v>80000</v>
      </c>
      <c r="N95" s="7" t="s">
        <v>370</v>
      </c>
      <c r="O95" s="7"/>
      <c r="P95" s="230"/>
      <c r="Q95" s="353"/>
      <c r="R95" s="353"/>
      <c r="S95" s="353"/>
      <c r="T95" s="120"/>
      <c r="U95" s="120"/>
      <c r="V95" s="120"/>
      <c r="W95" s="120"/>
      <c r="X95" s="120"/>
      <c r="Y95" s="120"/>
      <c r="Z95" s="120"/>
      <c r="AA95" s="120"/>
      <c r="AB95" s="120"/>
      <c r="AC95" s="120"/>
      <c r="AD95" s="120"/>
      <c r="AE95" s="120"/>
    </row>
    <row r="96" spans="1:31" s="26" customFormat="1" ht="31.5" x14ac:dyDescent="0.25">
      <c r="A96" s="549"/>
      <c r="B96" s="482"/>
      <c r="C96" s="21" t="s">
        <v>157</v>
      </c>
      <c r="D96" s="482"/>
      <c r="E96" s="7" t="s">
        <v>52</v>
      </c>
      <c r="F96" s="7" t="s">
        <v>378</v>
      </c>
      <c r="G96" s="521"/>
      <c r="H96" s="503"/>
      <c r="I96" s="503"/>
      <c r="J96" s="7">
        <v>12</v>
      </c>
      <c r="K96" s="7">
        <v>2028</v>
      </c>
      <c r="L96" s="7">
        <v>2028</v>
      </c>
      <c r="M96" s="11">
        <v>80000</v>
      </c>
      <c r="N96" s="7" t="s">
        <v>370</v>
      </c>
      <c r="O96" s="7"/>
      <c r="P96" s="230"/>
      <c r="Q96" s="353"/>
      <c r="R96" s="353"/>
      <c r="S96" s="353"/>
      <c r="T96" s="120"/>
      <c r="U96" s="120"/>
      <c r="V96" s="120"/>
      <c r="W96" s="120"/>
      <c r="X96" s="120"/>
      <c r="Y96" s="120"/>
      <c r="Z96" s="120"/>
      <c r="AA96" s="120"/>
      <c r="AB96" s="120"/>
      <c r="AC96" s="120"/>
      <c r="AD96" s="120"/>
      <c r="AE96" s="120"/>
    </row>
    <row r="97" spans="1:31" ht="31.15" customHeight="1" x14ac:dyDescent="0.25">
      <c r="A97" s="549"/>
      <c r="B97" s="477" t="s">
        <v>345</v>
      </c>
      <c r="C97" s="477" t="s">
        <v>157</v>
      </c>
      <c r="D97" s="477" t="s">
        <v>110</v>
      </c>
      <c r="E97" s="477" t="s">
        <v>243</v>
      </c>
      <c r="F97" s="490" t="s">
        <v>379</v>
      </c>
      <c r="G97" s="532" t="s">
        <v>380</v>
      </c>
      <c r="H97" s="479" t="s">
        <v>381</v>
      </c>
      <c r="I97" s="479">
        <v>30</v>
      </c>
      <c r="J97" s="477">
        <v>13</v>
      </c>
      <c r="K97" s="477">
        <v>2025</v>
      </c>
      <c r="L97" s="477">
        <v>2027</v>
      </c>
      <c r="M97" s="509">
        <v>600000</v>
      </c>
      <c r="N97" s="477" t="s">
        <v>370</v>
      </c>
      <c r="O97" s="477"/>
      <c r="P97" s="530"/>
      <c r="Q97" s="353"/>
      <c r="R97" s="353"/>
      <c r="S97" s="353"/>
      <c r="T97" s="120"/>
      <c r="U97" s="120"/>
      <c r="V97" s="120"/>
      <c r="W97" s="120"/>
      <c r="X97" s="120"/>
      <c r="Y97" s="120"/>
      <c r="Z97" s="120"/>
      <c r="AA97" s="120"/>
      <c r="AB97" s="120"/>
      <c r="AC97" s="120"/>
      <c r="AD97" s="120"/>
      <c r="AE97" s="120"/>
    </row>
    <row r="98" spans="1:31" x14ac:dyDescent="0.25">
      <c r="A98" s="549"/>
      <c r="B98" s="495"/>
      <c r="C98" s="495"/>
      <c r="D98" s="495"/>
      <c r="E98" s="495"/>
      <c r="F98" s="531"/>
      <c r="G98" s="532"/>
      <c r="H98" s="533"/>
      <c r="I98" s="508"/>
      <c r="J98" s="495"/>
      <c r="K98" s="495"/>
      <c r="L98" s="495"/>
      <c r="M98" s="510"/>
      <c r="N98" s="495"/>
      <c r="O98" s="495"/>
      <c r="P98" s="530"/>
      <c r="Q98" s="353"/>
      <c r="R98" s="353"/>
      <c r="S98" s="353"/>
      <c r="T98" s="120"/>
      <c r="U98" s="120"/>
      <c r="V98" s="120"/>
      <c r="W98" s="120"/>
      <c r="X98" s="120"/>
      <c r="Y98" s="120"/>
      <c r="Z98" s="120"/>
      <c r="AA98" s="120"/>
      <c r="AB98" s="120"/>
      <c r="AC98" s="120"/>
      <c r="AD98" s="120"/>
      <c r="AE98" s="120"/>
    </row>
    <row r="99" spans="1:31" x14ac:dyDescent="0.25">
      <c r="A99" s="549"/>
      <c r="B99" s="495"/>
      <c r="C99" s="495"/>
      <c r="D99" s="495"/>
      <c r="E99" s="495"/>
      <c r="F99" s="531"/>
      <c r="G99" s="532"/>
      <c r="H99" s="533"/>
      <c r="I99" s="508"/>
      <c r="J99" s="495"/>
      <c r="K99" s="495"/>
      <c r="L99" s="495"/>
      <c r="M99" s="510"/>
      <c r="N99" s="495"/>
      <c r="O99" s="495"/>
      <c r="P99" s="530"/>
      <c r="Q99" s="353"/>
      <c r="R99" s="353"/>
      <c r="S99" s="353"/>
      <c r="T99" s="120"/>
      <c r="U99" s="120"/>
      <c r="V99" s="120"/>
      <c r="W99" s="120"/>
      <c r="X99" s="120"/>
      <c r="Y99" s="120"/>
      <c r="Z99" s="120"/>
      <c r="AA99" s="120"/>
      <c r="AB99" s="120"/>
      <c r="AC99" s="120"/>
      <c r="AD99" s="120"/>
      <c r="AE99" s="120"/>
    </row>
    <row r="100" spans="1:31" x14ac:dyDescent="0.25">
      <c r="A100" s="549"/>
      <c r="B100" s="495"/>
      <c r="C100" s="495"/>
      <c r="D100" s="495"/>
      <c r="E100" s="495"/>
      <c r="F100" s="531"/>
      <c r="G100" s="532"/>
      <c r="H100" s="533"/>
      <c r="I100" s="508"/>
      <c r="J100" s="495"/>
      <c r="K100" s="495"/>
      <c r="L100" s="495"/>
      <c r="M100" s="510"/>
      <c r="N100" s="495"/>
      <c r="O100" s="495"/>
      <c r="P100" s="530"/>
      <c r="Q100" s="353"/>
      <c r="R100" s="353"/>
      <c r="S100" s="353"/>
      <c r="T100" s="120"/>
      <c r="U100" s="120"/>
      <c r="V100" s="120"/>
      <c r="W100" s="120"/>
      <c r="X100" s="120"/>
      <c r="Y100" s="120"/>
      <c r="Z100" s="120"/>
      <c r="AA100" s="120"/>
      <c r="AB100" s="120"/>
      <c r="AC100" s="120"/>
      <c r="AD100" s="120"/>
      <c r="AE100" s="120"/>
    </row>
    <row r="101" spans="1:31" x14ac:dyDescent="0.25">
      <c r="A101" s="549"/>
      <c r="B101" s="495"/>
      <c r="C101" s="495"/>
      <c r="D101" s="495"/>
      <c r="E101" s="495"/>
      <c r="F101" s="531"/>
      <c r="G101" s="532"/>
      <c r="H101" s="533"/>
      <c r="I101" s="508"/>
      <c r="J101" s="495"/>
      <c r="K101" s="495"/>
      <c r="L101" s="495"/>
      <c r="M101" s="510"/>
      <c r="N101" s="495"/>
      <c r="O101" s="495"/>
      <c r="P101" s="530"/>
      <c r="Q101" s="353"/>
      <c r="R101" s="353"/>
      <c r="S101" s="353"/>
      <c r="T101" s="120"/>
      <c r="U101" s="120"/>
      <c r="V101" s="120"/>
      <c r="W101" s="120"/>
      <c r="X101" s="120"/>
      <c r="Y101" s="120"/>
      <c r="Z101" s="120"/>
      <c r="AA101" s="120"/>
      <c r="AB101" s="120"/>
      <c r="AC101" s="120"/>
      <c r="AD101" s="120"/>
      <c r="AE101" s="120"/>
    </row>
    <row r="102" spans="1:31" x14ac:dyDescent="0.25">
      <c r="A102" s="549"/>
      <c r="B102" s="478"/>
      <c r="C102" s="478"/>
      <c r="D102" s="478"/>
      <c r="E102" s="478"/>
      <c r="F102" s="491"/>
      <c r="G102" s="532"/>
      <c r="H102" s="534"/>
      <c r="I102" s="480"/>
      <c r="J102" s="478"/>
      <c r="K102" s="478"/>
      <c r="L102" s="478"/>
      <c r="M102" s="511"/>
      <c r="N102" s="478"/>
      <c r="O102" s="478"/>
      <c r="P102" s="530"/>
      <c r="Q102" s="353"/>
      <c r="R102" s="353"/>
      <c r="S102" s="353"/>
      <c r="T102" s="120"/>
      <c r="U102" s="120"/>
      <c r="V102" s="120"/>
      <c r="W102" s="120"/>
      <c r="X102" s="120"/>
      <c r="Y102" s="120"/>
      <c r="Z102" s="120"/>
      <c r="AA102" s="120"/>
      <c r="AB102" s="120"/>
      <c r="AC102" s="120"/>
      <c r="AD102" s="120"/>
      <c r="AE102" s="120"/>
    </row>
    <row r="103" spans="1:31" ht="44.65" customHeight="1" x14ac:dyDescent="0.25">
      <c r="A103" s="549"/>
      <c r="B103" s="78" t="s">
        <v>345</v>
      </c>
      <c r="C103" s="78" t="s">
        <v>157</v>
      </c>
      <c r="D103" s="78" t="s">
        <v>147</v>
      </c>
      <c r="E103" s="78" t="s">
        <v>70</v>
      </c>
      <c r="F103" s="39" t="s">
        <v>382</v>
      </c>
      <c r="G103" s="479" t="s">
        <v>380</v>
      </c>
      <c r="H103" s="387" t="s">
        <v>383</v>
      </c>
      <c r="I103" s="387" t="s">
        <v>384</v>
      </c>
      <c r="J103" s="78">
        <v>14</v>
      </c>
      <c r="K103" s="78"/>
      <c r="L103" s="78"/>
      <c r="M103" s="385">
        <v>1435000</v>
      </c>
      <c r="N103" s="78" t="s">
        <v>385</v>
      </c>
      <c r="O103" s="78"/>
      <c r="P103" s="276"/>
      <c r="Q103" s="353"/>
      <c r="R103" s="353"/>
      <c r="S103" s="353"/>
      <c r="T103" s="120"/>
      <c r="U103" s="120"/>
      <c r="V103" s="120"/>
      <c r="W103" s="120"/>
      <c r="X103" s="120"/>
      <c r="Y103" s="120"/>
      <c r="Z103" s="120"/>
      <c r="AA103" s="120"/>
      <c r="AB103" s="120"/>
      <c r="AC103" s="120"/>
      <c r="AD103" s="120"/>
      <c r="AE103" s="120"/>
    </row>
    <row r="104" spans="1:31" ht="47.25" x14ac:dyDescent="0.25">
      <c r="A104" s="549"/>
      <c r="B104" s="78" t="s">
        <v>345</v>
      </c>
      <c r="C104" s="78" t="s">
        <v>157</v>
      </c>
      <c r="D104" s="78" t="s">
        <v>147</v>
      </c>
      <c r="E104" s="78" t="s">
        <v>70</v>
      </c>
      <c r="F104" s="15" t="s">
        <v>386</v>
      </c>
      <c r="G104" s="508"/>
      <c r="H104" s="387" t="s">
        <v>383</v>
      </c>
      <c r="I104" s="19" t="s">
        <v>388</v>
      </c>
      <c r="J104" s="78">
        <v>15</v>
      </c>
      <c r="K104" s="78"/>
      <c r="L104" s="78"/>
      <c r="M104" s="386">
        <v>1599000</v>
      </c>
      <c r="N104" s="78" t="s">
        <v>385</v>
      </c>
      <c r="O104" s="78"/>
      <c r="P104" s="276"/>
      <c r="Q104" s="353"/>
      <c r="R104" s="353"/>
      <c r="S104" s="353"/>
      <c r="T104" s="120"/>
      <c r="U104" s="120"/>
      <c r="V104" s="120"/>
      <c r="W104" s="120"/>
      <c r="X104" s="120"/>
      <c r="Y104" s="120"/>
      <c r="Z104" s="120"/>
      <c r="AA104" s="120"/>
      <c r="AB104" s="120"/>
      <c r="AC104" s="120"/>
      <c r="AD104" s="120"/>
      <c r="AE104" s="120"/>
    </row>
    <row r="105" spans="1:31" ht="47.25" x14ac:dyDescent="0.25">
      <c r="A105" s="549"/>
      <c r="B105" s="78" t="s">
        <v>345</v>
      </c>
      <c r="C105" s="78" t="s">
        <v>157</v>
      </c>
      <c r="D105" s="78" t="s">
        <v>147</v>
      </c>
      <c r="E105" s="78" t="s">
        <v>70</v>
      </c>
      <c r="F105" s="15" t="s">
        <v>387</v>
      </c>
      <c r="G105" s="480"/>
      <c r="H105" s="19" t="s">
        <v>383</v>
      </c>
      <c r="I105" s="19" t="s">
        <v>391</v>
      </c>
      <c r="J105" s="78">
        <v>16</v>
      </c>
      <c r="K105" s="78"/>
      <c r="L105" s="78"/>
      <c r="M105" s="388">
        <v>1401585</v>
      </c>
      <c r="N105" s="78" t="s">
        <v>385</v>
      </c>
      <c r="O105" s="78"/>
      <c r="P105" s="276"/>
      <c r="Q105" s="353"/>
      <c r="R105" s="353"/>
      <c r="S105" s="353"/>
      <c r="T105" s="120"/>
      <c r="U105" s="120"/>
      <c r="V105" s="120"/>
      <c r="W105" s="120"/>
      <c r="X105" s="120"/>
      <c r="Y105" s="120"/>
      <c r="Z105" s="120"/>
      <c r="AA105" s="120"/>
      <c r="AB105" s="120"/>
      <c r="AC105" s="120"/>
      <c r="AD105" s="120"/>
      <c r="AE105" s="120"/>
    </row>
    <row r="106" spans="1:31" ht="47.25" x14ac:dyDescent="0.25">
      <c r="A106" s="549"/>
      <c r="B106" s="78" t="s">
        <v>345</v>
      </c>
      <c r="C106" s="78" t="s">
        <v>157</v>
      </c>
      <c r="D106" s="78" t="s">
        <v>147</v>
      </c>
      <c r="E106" s="78" t="s">
        <v>148</v>
      </c>
      <c r="F106" s="4" t="s">
        <v>389</v>
      </c>
      <c r="G106" s="19" t="s">
        <v>390</v>
      </c>
      <c r="H106" s="19" t="s">
        <v>383</v>
      </c>
      <c r="I106" s="19" t="s">
        <v>2283</v>
      </c>
      <c r="J106" s="15">
        <v>17</v>
      </c>
      <c r="K106" s="15">
        <v>2025</v>
      </c>
      <c r="L106" s="15">
        <v>2026</v>
      </c>
      <c r="M106" s="72">
        <v>1200000</v>
      </c>
      <c r="N106" s="15" t="s">
        <v>392</v>
      </c>
      <c r="O106" s="78"/>
      <c r="P106" s="276"/>
      <c r="Q106" s="353"/>
      <c r="R106" s="353"/>
      <c r="S106" s="353"/>
      <c r="T106" s="120"/>
      <c r="U106" s="120"/>
      <c r="V106" s="120"/>
      <c r="W106" s="120"/>
      <c r="X106" s="120"/>
      <c r="Y106" s="120"/>
      <c r="Z106" s="120"/>
      <c r="AA106" s="120"/>
      <c r="AB106" s="120"/>
      <c r="AC106" s="120"/>
      <c r="AD106" s="120"/>
      <c r="AE106" s="120"/>
    </row>
    <row r="107" spans="1:31" ht="47.25" x14ac:dyDescent="0.25">
      <c r="A107" s="550"/>
      <c r="B107" s="78" t="s">
        <v>345</v>
      </c>
      <c r="C107" s="78" t="s">
        <v>157</v>
      </c>
      <c r="D107" s="78" t="s">
        <v>147</v>
      </c>
      <c r="E107" s="78" t="s">
        <v>148</v>
      </c>
      <c r="F107" s="57" t="s">
        <v>393</v>
      </c>
      <c r="G107" s="19" t="s">
        <v>390</v>
      </c>
      <c r="H107" s="19" t="s">
        <v>394</v>
      </c>
      <c r="I107" s="19" t="s">
        <v>395</v>
      </c>
      <c r="J107" s="15">
        <v>18</v>
      </c>
      <c r="K107" s="15">
        <v>2026</v>
      </c>
      <c r="L107" s="15">
        <v>2027</v>
      </c>
      <c r="M107" s="72">
        <v>400000</v>
      </c>
      <c r="N107" s="15" t="s">
        <v>350</v>
      </c>
      <c r="O107" s="78"/>
      <c r="P107" s="276"/>
      <c r="Q107" s="353"/>
      <c r="R107" s="353"/>
      <c r="S107" s="353"/>
      <c r="T107" s="120"/>
      <c r="U107" s="120"/>
      <c r="V107" s="120"/>
      <c r="W107" s="120"/>
      <c r="X107" s="120"/>
      <c r="Y107" s="120"/>
      <c r="Z107" s="120"/>
      <c r="AA107" s="120"/>
      <c r="AB107" s="120"/>
      <c r="AC107" s="120"/>
      <c r="AD107" s="120"/>
      <c r="AE107" s="120"/>
    </row>
    <row r="108" spans="1:31" s="62" customFormat="1" x14ac:dyDescent="0.25">
      <c r="A108" s="210"/>
      <c r="B108" s="314"/>
      <c r="C108" s="314"/>
      <c r="D108" s="314"/>
      <c r="E108" s="314"/>
      <c r="F108" s="314"/>
      <c r="G108" s="60"/>
      <c r="H108" s="330"/>
      <c r="I108" s="330"/>
      <c r="J108" s="314"/>
      <c r="K108" s="314"/>
      <c r="L108" s="314"/>
      <c r="M108" s="331"/>
      <c r="N108" s="314"/>
      <c r="O108" s="314"/>
      <c r="P108" s="290"/>
      <c r="Q108" s="353"/>
      <c r="R108" s="353"/>
      <c r="S108" s="353"/>
      <c r="T108" s="120"/>
      <c r="U108" s="120"/>
      <c r="V108" s="120"/>
      <c r="W108" s="120"/>
      <c r="X108" s="120"/>
      <c r="Y108" s="120"/>
      <c r="Z108" s="120"/>
      <c r="AA108" s="120"/>
      <c r="AB108" s="120"/>
      <c r="AC108" s="120"/>
      <c r="AD108" s="120"/>
      <c r="AE108" s="120"/>
    </row>
    <row r="109" spans="1:31" ht="62.1" customHeight="1" x14ac:dyDescent="0.25">
      <c r="A109" s="543" t="s">
        <v>396</v>
      </c>
      <c r="B109" s="15" t="s">
        <v>397</v>
      </c>
      <c r="C109" s="15" t="s">
        <v>20</v>
      </c>
      <c r="D109" s="15" t="s">
        <v>28</v>
      </c>
      <c r="E109" s="15" t="s">
        <v>94</v>
      </c>
      <c r="F109" s="15" t="s">
        <v>398</v>
      </c>
      <c r="G109" s="19" t="s">
        <v>399</v>
      </c>
      <c r="H109" s="19" t="s">
        <v>400</v>
      </c>
      <c r="I109" s="68" t="s">
        <v>401</v>
      </c>
      <c r="J109" s="69">
        <v>1</v>
      </c>
      <c r="K109" s="15">
        <v>2025</v>
      </c>
      <c r="L109" s="15">
        <v>2025</v>
      </c>
      <c r="M109" s="18">
        <v>550000</v>
      </c>
      <c r="N109" s="15" t="s">
        <v>402</v>
      </c>
      <c r="O109" s="15" t="s">
        <v>403</v>
      </c>
      <c r="P109" s="287" t="s">
        <v>404</v>
      </c>
      <c r="Q109" s="353"/>
      <c r="R109" s="353"/>
      <c r="S109" s="353"/>
      <c r="T109" s="120"/>
      <c r="U109" s="120"/>
      <c r="V109" s="120"/>
      <c r="W109" s="120"/>
      <c r="X109" s="120"/>
      <c r="Y109" s="120"/>
      <c r="Z109" s="120"/>
      <c r="AA109" s="120"/>
      <c r="AB109" s="120"/>
      <c r="AC109" s="120"/>
      <c r="AD109" s="120"/>
      <c r="AE109" s="120"/>
    </row>
    <row r="110" spans="1:31" s="26" customFormat="1" ht="63" x14ac:dyDescent="0.25">
      <c r="A110" s="544"/>
      <c r="B110" s="7" t="s">
        <v>397</v>
      </c>
      <c r="C110" s="7" t="s">
        <v>20</v>
      </c>
      <c r="D110" s="7" t="s">
        <v>28</v>
      </c>
      <c r="E110" s="7" t="s">
        <v>65</v>
      </c>
      <c r="F110" s="7" t="s">
        <v>405</v>
      </c>
      <c r="G110" s="12" t="s">
        <v>406</v>
      </c>
      <c r="H110" s="12" t="s">
        <v>407</v>
      </c>
      <c r="I110" s="12" t="s">
        <v>408</v>
      </c>
      <c r="J110" s="7">
        <v>2</v>
      </c>
      <c r="K110" s="7">
        <v>2025</v>
      </c>
      <c r="L110" s="7">
        <v>2025</v>
      </c>
      <c r="M110" s="11">
        <v>270000</v>
      </c>
      <c r="N110" s="7" t="s">
        <v>409</v>
      </c>
      <c r="O110" s="7"/>
      <c r="P110" s="285" t="s">
        <v>404</v>
      </c>
      <c r="Q110" s="353"/>
      <c r="R110" s="353"/>
      <c r="S110" s="353"/>
      <c r="T110" s="120"/>
      <c r="U110" s="120"/>
      <c r="V110" s="120"/>
      <c r="W110" s="120"/>
      <c r="X110" s="120"/>
      <c r="Y110" s="120"/>
      <c r="Z110" s="120"/>
      <c r="AA110" s="120"/>
      <c r="AB110" s="120"/>
      <c r="AC110" s="120"/>
      <c r="AD110" s="120"/>
      <c r="AE110" s="120"/>
    </row>
    <row r="111" spans="1:31" s="26" customFormat="1" ht="58.15" customHeight="1" x14ac:dyDescent="0.25">
      <c r="A111" s="544"/>
      <c r="B111" s="7" t="s">
        <v>397</v>
      </c>
      <c r="C111" s="7" t="s">
        <v>20</v>
      </c>
      <c r="D111" s="7" t="s">
        <v>28</v>
      </c>
      <c r="E111" s="7" t="s">
        <v>251</v>
      </c>
      <c r="F111" s="7" t="s">
        <v>410</v>
      </c>
      <c r="G111" s="12" t="s">
        <v>411</v>
      </c>
      <c r="H111" s="12" t="s">
        <v>412</v>
      </c>
      <c r="I111" s="12" t="s">
        <v>413</v>
      </c>
      <c r="J111" s="7">
        <v>3</v>
      </c>
      <c r="K111" s="7">
        <v>2025</v>
      </c>
      <c r="L111" s="7">
        <v>2026</v>
      </c>
      <c r="M111" s="11">
        <v>390000</v>
      </c>
      <c r="N111" s="7" t="s">
        <v>414</v>
      </c>
      <c r="O111" s="7"/>
      <c r="P111" s="285" t="s">
        <v>404</v>
      </c>
      <c r="Q111" s="353"/>
      <c r="R111" s="353"/>
      <c r="S111" s="353"/>
      <c r="T111" s="120"/>
      <c r="U111" s="120"/>
      <c r="V111" s="120"/>
      <c r="W111" s="120"/>
      <c r="X111" s="120"/>
      <c r="Y111" s="120"/>
      <c r="Z111" s="120"/>
      <c r="AA111" s="120"/>
      <c r="AB111" s="120"/>
      <c r="AC111" s="120"/>
      <c r="AD111" s="120"/>
      <c r="AE111" s="120"/>
    </row>
    <row r="112" spans="1:31" s="26" customFormat="1" ht="156.6" customHeight="1" x14ac:dyDescent="0.25">
      <c r="A112" s="544"/>
      <c r="B112" s="7" t="s">
        <v>397</v>
      </c>
      <c r="C112" s="7" t="s">
        <v>20</v>
      </c>
      <c r="D112" s="7" t="s">
        <v>21</v>
      </c>
      <c r="E112" s="7" t="s">
        <v>668</v>
      </c>
      <c r="F112" s="7" t="s">
        <v>415</v>
      </c>
      <c r="G112" s="12" t="s">
        <v>416</v>
      </c>
      <c r="H112" s="12" t="s">
        <v>417</v>
      </c>
      <c r="I112" s="12" t="s">
        <v>418</v>
      </c>
      <c r="J112" s="7">
        <v>4</v>
      </c>
      <c r="K112" s="7">
        <v>2027</v>
      </c>
      <c r="L112" s="7">
        <v>2028</v>
      </c>
      <c r="M112" s="11">
        <v>3000000</v>
      </c>
      <c r="N112" s="7" t="s">
        <v>419</v>
      </c>
      <c r="O112" s="7"/>
      <c r="P112" s="285" t="s">
        <v>404</v>
      </c>
      <c r="Q112" s="353"/>
      <c r="R112" s="353"/>
      <c r="S112" s="353"/>
      <c r="T112" s="120"/>
      <c r="U112" s="120"/>
      <c r="V112" s="120"/>
      <c r="W112" s="120"/>
      <c r="X112" s="120"/>
      <c r="Y112" s="120"/>
      <c r="Z112" s="120"/>
      <c r="AA112" s="120"/>
      <c r="AB112" s="120"/>
      <c r="AC112" s="120"/>
      <c r="AD112" s="120"/>
      <c r="AE112" s="120"/>
    </row>
    <row r="113" spans="1:31" ht="126" x14ac:dyDescent="0.25">
      <c r="A113" s="544"/>
      <c r="B113" s="15" t="s">
        <v>397</v>
      </c>
      <c r="C113" s="15" t="s">
        <v>20</v>
      </c>
      <c r="D113" s="15" t="s">
        <v>21</v>
      </c>
      <c r="E113" s="15" t="s">
        <v>65</v>
      </c>
      <c r="F113" s="15" t="s">
        <v>420</v>
      </c>
      <c r="G113" s="19" t="s">
        <v>421</v>
      </c>
      <c r="H113" s="19" t="s">
        <v>422</v>
      </c>
      <c r="I113" s="19" t="s">
        <v>423</v>
      </c>
      <c r="J113" s="15">
        <v>5</v>
      </c>
      <c r="K113" s="15">
        <v>2027</v>
      </c>
      <c r="L113" s="15">
        <v>2028</v>
      </c>
      <c r="M113" s="18">
        <v>400000</v>
      </c>
      <c r="N113" s="15" t="s">
        <v>424</v>
      </c>
      <c r="O113" s="15"/>
      <c r="P113" s="287" t="s">
        <v>404</v>
      </c>
      <c r="Q113" s="353"/>
      <c r="R113" s="353"/>
      <c r="S113" s="353"/>
      <c r="T113" s="120"/>
      <c r="U113" s="120"/>
      <c r="V113" s="120"/>
      <c r="W113" s="120"/>
      <c r="X113" s="120"/>
      <c r="Y113" s="120"/>
      <c r="Z113" s="120"/>
      <c r="AA113" s="120"/>
      <c r="AB113" s="120"/>
      <c r="AC113" s="120"/>
      <c r="AD113" s="120"/>
      <c r="AE113" s="120"/>
    </row>
    <row r="114" spans="1:31" ht="110.25" x14ac:dyDescent="0.25">
      <c r="A114" s="544"/>
      <c r="B114" s="15" t="s">
        <v>397</v>
      </c>
      <c r="C114" s="15"/>
      <c r="D114" s="15"/>
      <c r="E114" s="15" t="s">
        <v>70</v>
      </c>
      <c r="F114" s="406" t="s">
        <v>2302</v>
      </c>
      <c r="G114" s="406" t="s">
        <v>2303</v>
      </c>
      <c r="H114" s="406" t="s">
        <v>2304</v>
      </c>
      <c r="I114" s="406" t="s">
        <v>2305</v>
      </c>
      <c r="J114" s="15">
        <v>6</v>
      </c>
      <c r="K114" s="15"/>
      <c r="L114" s="81"/>
      <c r="M114" s="429">
        <v>2896400</v>
      </c>
      <c r="N114" s="411" t="s">
        <v>2306</v>
      </c>
      <c r="O114" s="15"/>
      <c r="P114" s="287"/>
      <c r="Q114" s="353"/>
      <c r="R114" s="353"/>
      <c r="S114" s="353"/>
      <c r="T114" s="120"/>
      <c r="U114" s="120"/>
      <c r="V114" s="120"/>
      <c r="W114" s="120"/>
      <c r="X114" s="120"/>
      <c r="Y114" s="120"/>
      <c r="Z114" s="120"/>
      <c r="AA114" s="120"/>
      <c r="AB114" s="120"/>
      <c r="AC114" s="120"/>
      <c r="AD114" s="120"/>
      <c r="AE114" s="120"/>
    </row>
    <row r="115" spans="1:31" ht="63" x14ac:dyDescent="0.25">
      <c r="A115" s="544"/>
      <c r="B115" s="15" t="s">
        <v>397</v>
      </c>
      <c r="C115" s="15"/>
      <c r="D115" s="15"/>
      <c r="E115" s="15" t="s">
        <v>70</v>
      </c>
      <c r="F115" s="406" t="s">
        <v>2307</v>
      </c>
      <c r="G115" s="406" t="s">
        <v>2303</v>
      </c>
      <c r="H115" s="406" t="s">
        <v>2308</v>
      </c>
      <c r="I115" s="406" t="s">
        <v>2305</v>
      </c>
      <c r="J115" s="15">
        <v>7</v>
      </c>
      <c r="K115" s="15"/>
      <c r="L115" s="81"/>
      <c r="M115" s="429">
        <v>3397700</v>
      </c>
      <c r="N115" s="411" t="s">
        <v>2306</v>
      </c>
      <c r="O115" s="15"/>
      <c r="P115" s="287"/>
      <c r="Q115" s="353"/>
      <c r="R115" s="353"/>
      <c r="S115" s="353"/>
      <c r="T115" s="120"/>
      <c r="U115" s="120"/>
      <c r="V115" s="120"/>
      <c r="W115" s="120"/>
      <c r="X115" s="120"/>
      <c r="Y115" s="120"/>
      <c r="Z115" s="120"/>
      <c r="AA115" s="120"/>
      <c r="AB115" s="120"/>
      <c r="AC115" s="120"/>
      <c r="AD115" s="120"/>
      <c r="AE115" s="120"/>
    </row>
    <row r="116" spans="1:31" ht="63" x14ac:dyDescent="0.25">
      <c r="A116" s="544"/>
      <c r="B116" s="15" t="s">
        <v>397</v>
      </c>
      <c r="C116" s="15"/>
      <c r="D116" s="15"/>
      <c r="E116" s="15" t="s">
        <v>70</v>
      </c>
      <c r="F116" s="406" t="s">
        <v>2309</v>
      </c>
      <c r="G116" s="406" t="s">
        <v>2303</v>
      </c>
      <c r="H116" s="406" t="s">
        <v>2310</v>
      </c>
      <c r="I116" s="406" t="s">
        <v>2305</v>
      </c>
      <c r="J116" s="15">
        <v>8</v>
      </c>
      <c r="K116" s="15"/>
      <c r="L116" s="81"/>
      <c r="M116" s="429">
        <v>2729300</v>
      </c>
      <c r="N116" s="411" t="s">
        <v>2306</v>
      </c>
      <c r="O116" s="15"/>
      <c r="P116" s="287"/>
      <c r="Q116" s="353"/>
      <c r="R116" s="353"/>
      <c r="S116" s="353"/>
      <c r="T116" s="120"/>
      <c r="U116" s="120"/>
      <c r="V116" s="120"/>
      <c r="W116" s="120"/>
      <c r="X116" s="120"/>
      <c r="Y116" s="120"/>
      <c r="Z116" s="120"/>
      <c r="AA116" s="120"/>
      <c r="AB116" s="120"/>
      <c r="AC116" s="120"/>
      <c r="AD116" s="120"/>
      <c r="AE116" s="120"/>
    </row>
    <row r="117" spans="1:31" ht="63" x14ac:dyDescent="0.25">
      <c r="A117" s="544"/>
      <c r="B117" s="15" t="s">
        <v>397</v>
      </c>
      <c r="C117" s="15"/>
      <c r="D117" s="15"/>
      <c r="E117" s="15" t="s">
        <v>70</v>
      </c>
      <c r="F117" s="406" t="s">
        <v>2311</v>
      </c>
      <c r="G117" s="406" t="s">
        <v>2303</v>
      </c>
      <c r="H117" s="406" t="s">
        <v>2312</v>
      </c>
      <c r="I117" s="406" t="s">
        <v>2305</v>
      </c>
      <c r="J117" s="15">
        <v>9</v>
      </c>
      <c r="K117" s="15"/>
      <c r="L117" s="81"/>
      <c r="M117" s="429">
        <v>3620500</v>
      </c>
      <c r="N117" s="411" t="s">
        <v>2306</v>
      </c>
      <c r="O117" s="15"/>
      <c r="P117" s="287"/>
      <c r="Q117" s="353"/>
      <c r="R117" s="353"/>
      <c r="S117" s="353"/>
      <c r="T117" s="120"/>
      <c r="U117" s="120"/>
      <c r="V117" s="120"/>
      <c r="W117" s="120"/>
      <c r="X117" s="120"/>
      <c r="Y117" s="120"/>
      <c r="Z117" s="120"/>
      <c r="AA117" s="120"/>
      <c r="AB117" s="120"/>
      <c r="AC117" s="120"/>
      <c r="AD117" s="120"/>
      <c r="AE117" s="120"/>
    </row>
    <row r="118" spans="1:31" ht="94.5" x14ac:dyDescent="0.25">
      <c r="A118" s="544"/>
      <c r="B118" s="15" t="s">
        <v>397</v>
      </c>
      <c r="C118" s="15"/>
      <c r="D118" s="15"/>
      <c r="E118" s="15" t="s">
        <v>70</v>
      </c>
      <c r="F118" s="406" t="s">
        <v>2313</v>
      </c>
      <c r="G118" s="406" t="s">
        <v>2303</v>
      </c>
      <c r="H118" s="406" t="s">
        <v>2314</v>
      </c>
      <c r="I118" s="406" t="s">
        <v>2305</v>
      </c>
      <c r="J118" s="15">
        <v>10</v>
      </c>
      <c r="K118" s="15"/>
      <c r="L118" s="81"/>
      <c r="M118" s="429">
        <v>14370600</v>
      </c>
      <c r="N118" s="411" t="s">
        <v>2306</v>
      </c>
      <c r="O118" s="15"/>
      <c r="P118" s="287"/>
      <c r="Q118" s="353"/>
      <c r="R118" s="353"/>
      <c r="S118" s="353"/>
      <c r="T118" s="120"/>
      <c r="U118" s="120"/>
      <c r="V118" s="120"/>
      <c r="W118" s="120"/>
      <c r="X118" s="120"/>
      <c r="Y118" s="120"/>
      <c r="Z118" s="120"/>
      <c r="AA118" s="120"/>
      <c r="AB118" s="120"/>
      <c r="AC118" s="120"/>
      <c r="AD118" s="120"/>
      <c r="AE118" s="120"/>
    </row>
    <row r="119" spans="1:31" ht="47.25" x14ac:dyDescent="0.25">
      <c r="A119" s="544"/>
      <c r="B119" s="15" t="s">
        <v>397</v>
      </c>
      <c r="C119" s="15"/>
      <c r="D119" s="15"/>
      <c r="E119" s="15" t="s">
        <v>70</v>
      </c>
      <c r="F119" s="406" t="s">
        <v>2315</v>
      </c>
      <c r="G119" s="406" t="s">
        <v>2303</v>
      </c>
      <c r="H119" s="406" t="s">
        <v>2316</v>
      </c>
      <c r="I119" s="406" t="s">
        <v>2305</v>
      </c>
      <c r="J119" s="15">
        <v>11</v>
      </c>
      <c r="K119" s="15"/>
      <c r="L119" s="81"/>
      <c r="M119" s="429">
        <v>6238400</v>
      </c>
      <c r="N119" s="411" t="s">
        <v>2306</v>
      </c>
      <c r="O119" s="15"/>
      <c r="P119" s="287"/>
      <c r="Q119" s="353"/>
      <c r="R119" s="353"/>
      <c r="S119" s="353"/>
      <c r="T119" s="120"/>
      <c r="U119" s="120"/>
      <c r="V119" s="120"/>
      <c r="W119" s="120"/>
      <c r="X119" s="120"/>
      <c r="Y119" s="120"/>
      <c r="Z119" s="120"/>
      <c r="AA119" s="120"/>
      <c r="AB119" s="120"/>
      <c r="AC119" s="120"/>
      <c r="AD119" s="120"/>
      <c r="AE119" s="120"/>
    </row>
    <row r="120" spans="1:31" ht="63" x14ac:dyDescent="0.25">
      <c r="A120" s="544"/>
      <c r="B120" s="15" t="s">
        <v>397</v>
      </c>
      <c r="C120" s="15"/>
      <c r="D120" s="15"/>
      <c r="E120" s="15" t="s">
        <v>70</v>
      </c>
      <c r="F120" s="406" t="s">
        <v>2317</v>
      </c>
      <c r="G120" s="406" t="s">
        <v>2303</v>
      </c>
      <c r="H120" s="406" t="s">
        <v>2318</v>
      </c>
      <c r="I120" s="406" t="s">
        <v>2305</v>
      </c>
      <c r="J120" s="15">
        <v>12</v>
      </c>
      <c r="K120" s="15"/>
      <c r="L120" s="81"/>
      <c r="M120" s="429">
        <v>16377471</v>
      </c>
      <c r="N120" s="411" t="s">
        <v>2306</v>
      </c>
      <c r="O120" s="15"/>
      <c r="P120" s="287"/>
      <c r="Q120" s="353"/>
      <c r="R120" s="353"/>
      <c r="S120" s="353"/>
      <c r="T120" s="120"/>
      <c r="U120" s="120"/>
      <c r="V120" s="120"/>
      <c r="W120" s="120"/>
      <c r="X120" s="120"/>
      <c r="Y120" s="120"/>
      <c r="Z120" s="120"/>
      <c r="AA120" s="120"/>
      <c r="AB120" s="120"/>
      <c r="AC120" s="120"/>
      <c r="AD120" s="120"/>
      <c r="AE120" s="120"/>
    </row>
    <row r="121" spans="1:31" ht="63" x14ac:dyDescent="0.25">
      <c r="A121" s="544"/>
      <c r="B121" s="15" t="s">
        <v>397</v>
      </c>
      <c r="C121" s="15"/>
      <c r="D121" s="15"/>
      <c r="E121" s="15" t="s">
        <v>70</v>
      </c>
      <c r="F121" s="406" t="s">
        <v>2319</v>
      </c>
      <c r="G121" s="406" t="s">
        <v>2303</v>
      </c>
      <c r="H121" s="406" t="s">
        <v>2320</v>
      </c>
      <c r="I121" s="406" t="s">
        <v>2305</v>
      </c>
      <c r="J121" s="15">
        <v>13</v>
      </c>
      <c r="K121" s="15"/>
      <c r="L121" s="81"/>
      <c r="M121" s="429">
        <v>6461200</v>
      </c>
      <c r="N121" s="411" t="s">
        <v>2306</v>
      </c>
      <c r="O121" s="15"/>
      <c r="P121" s="287"/>
      <c r="Q121" s="353"/>
      <c r="R121" s="353"/>
      <c r="S121" s="353"/>
      <c r="T121" s="120"/>
      <c r="U121" s="120"/>
      <c r="V121" s="120"/>
      <c r="W121" s="120"/>
      <c r="X121" s="120"/>
      <c r="Y121" s="120"/>
      <c r="Z121" s="120"/>
      <c r="AA121" s="120"/>
      <c r="AB121" s="120"/>
      <c r="AC121" s="120"/>
      <c r="AD121" s="120"/>
      <c r="AE121" s="120"/>
    </row>
    <row r="122" spans="1:31" ht="63" x14ac:dyDescent="0.25">
      <c r="A122" s="544"/>
      <c r="B122" s="15" t="s">
        <v>397</v>
      </c>
      <c r="C122" s="15"/>
      <c r="D122" s="15"/>
      <c r="E122" s="15" t="s">
        <v>70</v>
      </c>
      <c r="F122" s="406" t="s">
        <v>2321</v>
      </c>
      <c r="G122" s="406" t="s">
        <v>2303</v>
      </c>
      <c r="H122" s="406" t="s">
        <v>2322</v>
      </c>
      <c r="I122" s="406" t="s">
        <v>2305</v>
      </c>
      <c r="J122" s="15">
        <v>14</v>
      </c>
      <c r="K122" s="15"/>
      <c r="L122" s="81"/>
      <c r="M122" s="429">
        <v>4957300</v>
      </c>
      <c r="N122" s="411" t="s">
        <v>2306</v>
      </c>
      <c r="O122" s="15"/>
      <c r="P122" s="287"/>
      <c r="Q122" s="353"/>
      <c r="R122" s="353"/>
      <c r="S122" s="353"/>
      <c r="T122" s="120"/>
      <c r="U122" s="120"/>
      <c r="V122" s="120"/>
      <c r="W122" s="120"/>
      <c r="X122" s="120"/>
      <c r="Y122" s="120"/>
      <c r="Z122" s="120"/>
      <c r="AA122" s="120"/>
      <c r="AB122" s="120"/>
      <c r="AC122" s="120"/>
      <c r="AD122" s="120"/>
      <c r="AE122" s="120"/>
    </row>
    <row r="123" spans="1:31" ht="78.75" x14ac:dyDescent="0.25">
      <c r="A123" s="544"/>
      <c r="B123" s="15" t="s">
        <v>397</v>
      </c>
      <c r="C123" s="15"/>
      <c r="D123" s="15"/>
      <c r="E123" s="15" t="s">
        <v>70</v>
      </c>
      <c r="F123" s="406" t="s">
        <v>2323</v>
      </c>
      <c r="G123" s="406" t="s">
        <v>2303</v>
      </c>
      <c r="H123" s="406" t="s">
        <v>2322</v>
      </c>
      <c r="I123" s="406" t="s">
        <v>2305</v>
      </c>
      <c r="J123" s="15">
        <v>15</v>
      </c>
      <c r="K123" s="15"/>
      <c r="L123" s="81"/>
      <c r="M123" s="429">
        <v>4957300</v>
      </c>
      <c r="N123" s="411" t="s">
        <v>2306</v>
      </c>
      <c r="O123" s="15"/>
      <c r="P123" s="287"/>
      <c r="Q123" s="353"/>
      <c r="R123" s="353"/>
      <c r="S123" s="353"/>
      <c r="T123" s="120"/>
      <c r="U123" s="120"/>
      <c r="V123" s="120"/>
      <c r="W123" s="120"/>
      <c r="X123" s="120"/>
      <c r="Y123" s="120"/>
      <c r="Z123" s="120"/>
      <c r="AA123" s="120"/>
      <c r="AB123" s="120"/>
      <c r="AC123" s="120"/>
      <c r="AD123" s="120"/>
      <c r="AE123" s="120"/>
    </row>
    <row r="124" spans="1:31" ht="78.75" x14ac:dyDescent="0.25">
      <c r="A124" s="544"/>
      <c r="B124" s="15" t="s">
        <v>397</v>
      </c>
      <c r="C124" s="15"/>
      <c r="D124" s="15"/>
      <c r="E124" s="15" t="s">
        <v>70</v>
      </c>
      <c r="F124" s="406" t="s">
        <v>2324</v>
      </c>
      <c r="G124" s="406" t="s">
        <v>2303</v>
      </c>
      <c r="H124" s="406" t="s">
        <v>2325</v>
      </c>
      <c r="I124" s="406" t="s">
        <v>2305</v>
      </c>
      <c r="J124" s="15">
        <v>16</v>
      </c>
      <c r="K124" s="15"/>
      <c r="L124" s="412"/>
      <c r="M124" s="429">
        <v>3174900</v>
      </c>
      <c r="N124" s="411" t="s">
        <v>2306</v>
      </c>
      <c r="O124" s="15"/>
      <c r="P124" s="287"/>
      <c r="Q124" s="353"/>
      <c r="R124" s="353"/>
      <c r="S124" s="353"/>
      <c r="T124" s="120"/>
      <c r="U124" s="120"/>
      <c r="V124" s="120"/>
      <c r="W124" s="120"/>
      <c r="X124" s="120"/>
      <c r="Y124" s="120"/>
      <c r="Z124" s="120"/>
      <c r="AA124" s="120"/>
      <c r="AB124" s="120"/>
      <c r="AC124" s="120"/>
      <c r="AD124" s="120"/>
      <c r="AE124" s="120"/>
    </row>
    <row r="125" spans="1:31" ht="63" x14ac:dyDescent="0.25">
      <c r="A125" s="544"/>
      <c r="B125" s="15" t="s">
        <v>397</v>
      </c>
      <c r="C125" s="15"/>
      <c r="D125" s="15"/>
      <c r="E125" s="15" t="s">
        <v>70</v>
      </c>
      <c r="F125" s="406" t="s">
        <v>2326</v>
      </c>
      <c r="G125" s="406" t="s">
        <v>2303</v>
      </c>
      <c r="H125" s="406" t="s">
        <v>2327</v>
      </c>
      <c r="I125" s="406" t="s">
        <v>2305</v>
      </c>
      <c r="J125" s="15">
        <v>17</v>
      </c>
      <c r="K125" s="15"/>
      <c r="L125" s="412"/>
      <c r="M125" s="391">
        <v>6182700</v>
      </c>
      <c r="N125" s="411" t="s">
        <v>2306</v>
      </c>
      <c r="O125" s="15"/>
      <c r="P125" s="287"/>
      <c r="Q125" s="353"/>
      <c r="R125" s="353"/>
      <c r="S125" s="353"/>
      <c r="T125" s="120"/>
      <c r="U125" s="120"/>
      <c r="V125" s="120"/>
      <c r="W125" s="120"/>
      <c r="X125" s="120"/>
      <c r="Y125" s="120"/>
      <c r="Z125" s="120"/>
      <c r="AA125" s="120"/>
      <c r="AB125" s="120"/>
      <c r="AC125" s="120"/>
      <c r="AD125" s="120"/>
      <c r="AE125" s="120"/>
    </row>
    <row r="126" spans="1:31" ht="63" x14ac:dyDescent="0.25">
      <c r="A126" s="544"/>
      <c r="B126" s="15" t="s">
        <v>397</v>
      </c>
      <c r="C126" s="15"/>
      <c r="D126" s="15"/>
      <c r="E126" s="15" t="s">
        <v>70</v>
      </c>
      <c r="F126" s="406" t="s">
        <v>2328</v>
      </c>
      <c r="G126" s="406" t="s">
        <v>2303</v>
      </c>
      <c r="H126" s="406" t="s">
        <v>2329</v>
      </c>
      <c r="I126" s="406" t="s">
        <v>2305</v>
      </c>
      <c r="J126" s="15">
        <v>18</v>
      </c>
      <c r="K126" s="15"/>
      <c r="L126" s="412"/>
      <c r="M126" s="391">
        <v>891200</v>
      </c>
      <c r="N126" s="411" t="s">
        <v>2306</v>
      </c>
      <c r="O126" s="15"/>
      <c r="P126" s="287"/>
      <c r="Q126" s="353"/>
      <c r="R126" s="353"/>
      <c r="S126" s="353"/>
      <c r="T126" s="120"/>
      <c r="U126" s="120"/>
      <c r="V126" s="120"/>
      <c r="W126" s="120"/>
      <c r="X126" s="120"/>
      <c r="Y126" s="120"/>
      <c r="Z126" s="120"/>
      <c r="AA126" s="120"/>
      <c r="AB126" s="120"/>
      <c r="AC126" s="120"/>
      <c r="AD126" s="120"/>
      <c r="AE126" s="120"/>
    </row>
    <row r="127" spans="1:31" ht="47.25" x14ac:dyDescent="0.25">
      <c r="A127" s="544"/>
      <c r="B127" s="15" t="s">
        <v>397</v>
      </c>
      <c r="C127" s="15"/>
      <c r="D127" s="15"/>
      <c r="E127" s="15" t="s">
        <v>70</v>
      </c>
      <c r="F127" s="406" t="s">
        <v>2330</v>
      </c>
      <c r="G127" s="406" t="s">
        <v>2303</v>
      </c>
      <c r="H127" s="406" t="s">
        <v>2331</v>
      </c>
      <c r="I127" s="406" t="s">
        <v>2305</v>
      </c>
      <c r="J127" s="15">
        <v>19</v>
      </c>
      <c r="K127" s="15"/>
      <c r="L127" s="412"/>
      <c r="M127" s="391">
        <v>5904200</v>
      </c>
      <c r="N127" s="411" t="s">
        <v>2306</v>
      </c>
      <c r="O127" s="15"/>
      <c r="P127" s="287"/>
      <c r="Q127" s="353"/>
      <c r="R127" s="353"/>
      <c r="S127" s="353"/>
      <c r="T127" s="120"/>
      <c r="U127" s="120"/>
      <c r="V127" s="120"/>
      <c r="W127" s="120"/>
      <c r="X127" s="120"/>
      <c r="Y127" s="120"/>
      <c r="Z127" s="120"/>
      <c r="AA127" s="120"/>
      <c r="AB127" s="120"/>
      <c r="AC127" s="120"/>
      <c r="AD127" s="120"/>
      <c r="AE127" s="120"/>
    </row>
    <row r="128" spans="1:31" ht="47.25" x14ac:dyDescent="0.25">
      <c r="A128" s="544"/>
      <c r="B128" s="15" t="s">
        <v>397</v>
      </c>
      <c r="C128" s="15"/>
      <c r="D128" s="15"/>
      <c r="E128" s="15" t="s">
        <v>70</v>
      </c>
      <c r="F128" s="406" t="s">
        <v>2332</v>
      </c>
      <c r="G128" s="406" t="s">
        <v>2303</v>
      </c>
      <c r="H128" s="406" t="s">
        <v>2333</v>
      </c>
      <c r="I128" s="406" t="s">
        <v>2305</v>
      </c>
      <c r="J128" s="15">
        <v>20</v>
      </c>
      <c r="K128" s="15"/>
      <c r="L128" s="412"/>
      <c r="M128" s="391">
        <v>8522100</v>
      </c>
      <c r="N128" s="411" t="s">
        <v>2306</v>
      </c>
      <c r="O128" s="15"/>
      <c r="P128" s="287"/>
      <c r="Q128" s="353"/>
      <c r="R128" s="353"/>
      <c r="S128" s="353"/>
      <c r="T128" s="120"/>
      <c r="U128" s="120"/>
      <c r="V128" s="120"/>
      <c r="W128" s="120"/>
      <c r="X128" s="120"/>
      <c r="Y128" s="120"/>
      <c r="Z128" s="120"/>
      <c r="AA128" s="120"/>
      <c r="AB128" s="120"/>
      <c r="AC128" s="120"/>
      <c r="AD128" s="120"/>
      <c r="AE128" s="120"/>
    </row>
    <row r="129" spans="1:31" ht="63" x14ac:dyDescent="0.25">
      <c r="A129" s="544"/>
      <c r="B129" s="15" t="s">
        <v>397</v>
      </c>
      <c r="C129" s="15"/>
      <c r="D129" s="15"/>
      <c r="E129" s="15" t="s">
        <v>70</v>
      </c>
      <c r="F129" s="406" t="s">
        <v>2334</v>
      </c>
      <c r="G129" s="406" t="s">
        <v>2303</v>
      </c>
      <c r="H129" s="406" t="s">
        <v>2335</v>
      </c>
      <c r="I129" s="406" t="s">
        <v>2305</v>
      </c>
      <c r="J129" s="15">
        <v>21</v>
      </c>
      <c r="K129" s="15"/>
      <c r="L129" s="412"/>
      <c r="M129" s="391">
        <v>6628300</v>
      </c>
      <c r="N129" s="411" t="s">
        <v>2306</v>
      </c>
      <c r="O129" s="15"/>
      <c r="P129" s="287"/>
      <c r="Q129" s="353"/>
      <c r="R129" s="353"/>
      <c r="S129" s="353"/>
      <c r="T129" s="120"/>
      <c r="U129" s="120"/>
      <c r="V129" s="120"/>
      <c r="W129" s="120"/>
      <c r="X129" s="120"/>
      <c r="Y129" s="120"/>
      <c r="Z129" s="120"/>
      <c r="AA129" s="120"/>
      <c r="AB129" s="120"/>
      <c r="AC129" s="120"/>
      <c r="AD129" s="120"/>
      <c r="AE129" s="120"/>
    </row>
    <row r="130" spans="1:31" ht="126" x14ac:dyDescent="0.25">
      <c r="A130" s="544"/>
      <c r="B130" s="15" t="s">
        <v>397</v>
      </c>
      <c r="C130" s="15"/>
      <c r="D130" s="15"/>
      <c r="E130" s="15" t="s">
        <v>70</v>
      </c>
      <c r="F130" s="406" t="s">
        <v>2336</v>
      </c>
      <c r="G130" s="406" t="s">
        <v>2303</v>
      </c>
      <c r="H130" s="406" t="s">
        <v>2337</v>
      </c>
      <c r="I130" s="406" t="s">
        <v>2305</v>
      </c>
      <c r="J130" s="15">
        <v>22</v>
      </c>
      <c r="K130" s="15"/>
      <c r="L130" s="412"/>
      <c r="M130" s="391">
        <v>2673600</v>
      </c>
      <c r="N130" s="411" t="s">
        <v>2306</v>
      </c>
      <c r="O130" s="15"/>
      <c r="P130" s="287"/>
      <c r="Q130" s="353"/>
      <c r="R130" s="353"/>
      <c r="S130" s="353"/>
      <c r="T130" s="120"/>
      <c r="U130" s="120"/>
      <c r="V130" s="120"/>
      <c r="W130" s="120"/>
      <c r="X130" s="120"/>
      <c r="Y130" s="120"/>
      <c r="Z130" s="120"/>
      <c r="AA130" s="120"/>
      <c r="AB130" s="120"/>
      <c r="AC130" s="120"/>
      <c r="AD130" s="120"/>
      <c r="AE130" s="120"/>
    </row>
    <row r="131" spans="1:31" ht="63" x14ac:dyDescent="0.25">
      <c r="A131" s="544"/>
      <c r="B131" s="15" t="s">
        <v>397</v>
      </c>
      <c r="C131" s="15"/>
      <c r="D131" s="15"/>
      <c r="E131" s="15" t="s">
        <v>70</v>
      </c>
      <c r="F131" s="406" t="s">
        <v>2441</v>
      </c>
      <c r="G131" s="406" t="s">
        <v>2303</v>
      </c>
      <c r="H131" s="406" t="s">
        <v>2338</v>
      </c>
      <c r="I131" s="406" t="s">
        <v>2305</v>
      </c>
      <c r="J131" s="15">
        <v>23</v>
      </c>
      <c r="K131" s="15"/>
      <c r="L131" s="412"/>
      <c r="M131" s="391">
        <v>1114000</v>
      </c>
      <c r="N131" s="411" t="s">
        <v>2306</v>
      </c>
      <c r="O131" s="15"/>
      <c r="P131" s="287"/>
      <c r="Q131" s="353"/>
      <c r="R131" s="353"/>
      <c r="S131" s="353"/>
      <c r="T131" s="120"/>
      <c r="U131" s="120"/>
      <c r="V131" s="120"/>
      <c r="W131" s="120"/>
      <c r="X131" s="120"/>
      <c r="Y131" s="120"/>
      <c r="Z131" s="120"/>
      <c r="AA131" s="120"/>
      <c r="AB131" s="120"/>
      <c r="AC131" s="120"/>
      <c r="AD131" s="120"/>
      <c r="AE131" s="120"/>
    </row>
    <row r="132" spans="1:31" ht="47.25" x14ac:dyDescent="0.25">
      <c r="A132" s="545"/>
      <c r="B132" s="15" t="s">
        <v>397</v>
      </c>
      <c r="C132" s="15"/>
      <c r="D132" s="15"/>
      <c r="E132" s="15" t="s">
        <v>70</v>
      </c>
      <c r="F132" s="406" t="s">
        <v>2339</v>
      </c>
      <c r="G132" s="406" t="s">
        <v>2303</v>
      </c>
      <c r="H132" s="406" t="s">
        <v>2340</v>
      </c>
      <c r="I132" s="406" t="s">
        <v>2305</v>
      </c>
      <c r="J132" s="15">
        <v>24</v>
      </c>
      <c r="K132" s="15"/>
      <c r="L132" s="412"/>
      <c r="M132" s="391">
        <v>2172300</v>
      </c>
      <c r="N132" s="411" t="s">
        <v>2306</v>
      </c>
      <c r="O132" s="15"/>
      <c r="P132" s="287"/>
      <c r="Q132" s="353"/>
      <c r="R132" s="353"/>
      <c r="S132" s="353"/>
      <c r="T132" s="120"/>
      <c r="U132" s="120"/>
      <c r="V132" s="120"/>
      <c r="W132" s="120"/>
      <c r="X132" s="120"/>
      <c r="Y132" s="120"/>
      <c r="Z132" s="120"/>
      <c r="AA132" s="120"/>
      <c r="AB132" s="120"/>
      <c r="AC132" s="120"/>
      <c r="AD132" s="120"/>
      <c r="AE132" s="120"/>
    </row>
    <row r="133" spans="1:31" s="62" customFormat="1" x14ac:dyDescent="0.25">
      <c r="A133" s="210"/>
      <c r="B133" s="59"/>
      <c r="C133" s="59"/>
      <c r="D133" s="59"/>
      <c r="E133" s="59"/>
      <c r="F133" s="59"/>
      <c r="G133" s="60"/>
      <c r="H133" s="60"/>
      <c r="I133" s="60"/>
      <c r="J133" s="59"/>
      <c r="K133" s="59"/>
      <c r="L133" s="59"/>
      <c r="M133" s="63"/>
      <c r="N133" s="59"/>
      <c r="O133" s="59"/>
      <c r="P133" s="291"/>
      <c r="Q133" s="353"/>
      <c r="R133" s="353"/>
      <c r="S133" s="353"/>
      <c r="T133" s="120"/>
      <c r="U133" s="120"/>
      <c r="V133" s="120"/>
      <c r="W133" s="120"/>
      <c r="X133" s="120"/>
      <c r="Y133" s="120"/>
      <c r="Z133" s="120"/>
      <c r="AA133" s="120"/>
      <c r="AB133" s="120"/>
      <c r="AC133" s="120"/>
      <c r="AD133" s="120"/>
      <c r="AE133" s="120"/>
    </row>
    <row r="134" spans="1:31" s="26" customFormat="1" ht="126" x14ac:dyDescent="0.25">
      <c r="A134" s="548" t="s">
        <v>425</v>
      </c>
      <c r="B134" s="7" t="s">
        <v>426</v>
      </c>
      <c r="C134" s="7" t="s">
        <v>127</v>
      </c>
      <c r="D134" s="7" t="s">
        <v>21</v>
      </c>
      <c r="E134" s="7" t="s">
        <v>65</v>
      </c>
      <c r="F134" s="7" t="s">
        <v>427</v>
      </c>
      <c r="G134" s="12" t="s">
        <v>428</v>
      </c>
      <c r="H134" s="12" t="s">
        <v>429</v>
      </c>
      <c r="I134" s="12"/>
      <c r="J134" s="7">
        <v>1</v>
      </c>
      <c r="K134" s="7">
        <v>2025</v>
      </c>
      <c r="L134" s="7">
        <v>2026</v>
      </c>
      <c r="M134" s="80">
        <v>1400000</v>
      </c>
      <c r="N134" s="7" t="s">
        <v>430</v>
      </c>
      <c r="O134" s="7"/>
      <c r="P134" s="285" t="s">
        <v>431</v>
      </c>
      <c r="Q134" s="353"/>
      <c r="R134" s="353"/>
      <c r="S134" s="353"/>
      <c r="T134" s="120"/>
      <c r="U134" s="120"/>
      <c r="V134" s="120"/>
      <c r="W134" s="120"/>
      <c r="X134" s="120"/>
      <c r="Y134" s="120"/>
      <c r="Z134" s="120"/>
      <c r="AA134" s="120"/>
      <c r="AB134" s="120"/>
      <c r="AC134" s="120"/>
      <c r="AD134" s="120"/>
      <c r="AE134" s="120"/>
    </row>
    <row r="135" spans="1:31" s="26" customFormat="1" ht="191.65" customHeight="1" x14ac:dyDescent="0.25">
      <c r="A135" s="549"/>
      <c r="B135" s="7" t="s">
        <v>426</v>
      </c>
      <c r="C135" s="7" t="s">
        <v>127</v>
      </c>
      <c r="D135" s="7" t="s">
        <v>21</v>
      </c>
      <c r="E135" s="7" t="s">
        <v>65</v>
      </c>
      <c r="F135" s="7" t="s">
        <v>432</v>
      </c>
      <c r="G135" s="12" t="s">
        <v>433</v>
      </c>
      <c r="H135" s="12" t="s">
        <v>434</v>
      </c>
      <c r="I135" s="12"/>
      <c r="J135" s="7">
        <v>2</v>
      </c>
      <c r="K135" s="7">
        <v>2025</v>
      </c>
      <c r="L135" s="7">
        <v>2026</v>
      </c>
      <c r="M135" s="80">
        <v>400000</v>
      </c>
      <c r="N135" s="7" t="s">
        <v>435</v>
      </c>
      <c r="O135" s="7"/>
      <c r="P135" s="285" t="s">
        <v>431</v>
      </c>
      <c r="Q135" s="353"/>
      <c r="R135" s="353"/>
      <c r="S135" s="353"/>
      <c r="T135" s="120"/>
      <c r="U135" s="120"/>
      <c r="V135" s="120"/>
      <c r="W135" s="120"/>
      <c r="X135" s="120"/>
      <c r="Y135" s="120"/>
      <c r="Z135" s="120"/>
      <c r="AA135" s="120"/>
      <c r="AB135" s="120"/>
      <c r="AC135" s="120"/>
      <c r="AD135" s="120"/>
      <c r="AE135" s="120"/>
    </row>
    <row r="136" spans="1:31" s="26" customFormat="1" ht="79.150000000000006" customHeight="1" x14ac:dyDescent="0.25">
      <c r="A136" s="549"/>
      <c r="B136" s="7" t="s">
        <v>426</v>
      </c>
      <c r="C136" s="7" t="s">
        <v>127</v>
      </c>
      <c r="D136" s="7" t="s">
        <v>21</v>
      </c>
      <c r="E136" s="7" t="s">
        <v>56</v>
      </c>
      <c r="F136" s="7" t="s">
        <v>436</v>
      </c>
      <c r="G136" s="12" t="s">
        <v>437</v>
      </c>
      <c r="H136" s="12" t="s">
        <v>438</v>
      </c>
      <c r="I136" s="12" t="s">
        <v>439</v>
      </c>
      <c r="J136" s="7">
        <v>3</v>
      </c>
      <c r="K136" s="7">
        <v>2026</v>
      </c>
      <c r="L136" s="7">
        <v>2027</v>
      </c>
      <c r="M136" s="80">
        <v>1600000</v>
      </c>
      <c r="N136" s="7" t="s">
        <v>440</v>
      </c>
      <c r="O136" s="7" t="s">
        <v>439</v>
      </c>
      <c r="P136" s="285" t="s">
        <v>431</v>
      </c>
      <c r="Q136" s="353"/>
      <c r="R136" s="353"/>
      <c r="S136" s="353"/>
      <c r="T136" s="120"/>
      <c r="U136" s="120"/>
      <c r="V136" s="120"/>
      <c r="W136" s="120"/>
      <c r="X136" s="120"/>
      <c r="Y136" s="120"/>
      <c r="Z136" s="120"/>
      <c r="AA136" s="120"/>
      <c r="AB136" s="120"/>
      <c r="AC136" s="120"/>
      <c r="AD136" s="120"/>
      <c r="AE136" s="120"/>
    </row>
    <row r="137" spans="1:31" ht="124.15" customHeight="1" x14ac:dyDescent="0.25">
      <c r="A137" s="549"/>
      <c r="B137" s="477" t="s">
        <v>426</v>
      </c>
      <c r="C137" s="477" t="s">
        <v>127</v>
      </c>
      <c r="D137" s="477" t="s">
        <v>21</v>
      </c>
      <c r="E137" s="477" t="s">
        <v>32</v>
      </c>
      <c r="F137" s="477" t="s">
        <v>441</v>
      </c>
      <c r="G137" s="479" t="s">
        <v>442</v>
      </c>
      <c r="H137" s="479" t="s">
        <v>443</v>
      </c>
      <c r="I137" s="479"/>
      <c r="J137" s="477">
        <v>4</v>
      </c>
      <c r="K137" s="477">
        <v>2027</v>
      </c>
      <c r="L137" s="477">
        <v>2029</v>
      </c>
      <c r="M137" s="496">
        <v>1500000</v>
      </c>
      <c r="N137" s="477" t="s">
        <v>440</v>
      </c>
      <c r="O137" s="477"/>
      <c r="P137" s="287" t="s">
        <v>431</v>
      </c>
      <c r="Q137" s="353"/>
      <c r="R137" s="353"/>
      <c r="S137" s="353"/>
      <c r="T137" s="120"/>
      <c r="U137" s="120"/>
      <c r="V137" s="120"/>
      <c r="W137" s="120"/>
      <c r="X137" s="120"/>
      <c r="Y137" s="120"/>
      <c r="Z137" s="120"/>
      <c r="AA137" s="120"/>
      <c r="AB137" s="120"/>
      <c r="AC137" s="120"/>
      <c r="AD137" s="120"/>
      <c r="AE137" s="120"/>
    </row>
    <row r="138" spans="1:31" ht="31.15" customHeight="1" x14ac:dyDescent="0.25">
      <c r="A138" s="549"/>
      <c r="B138" s="478"/>
      <c r="C138" s="478"/>
      <c r="D138" s="478"/>
      <c r="E138" s="478"/>
      <c r="F138" s="478"/>
      <c r="G138" s="480"/>
      <c r="H138" s="480"/>
      <c r="I138" s="480"/>
      <c r="J138" s="478"/>
      <c r="K138" s="478"/>
      <c r="L138" s="478"/>
      <c r="M138" s="497"/>
      <c r="N138" s="478"/>
      <c r="O138" s="478"/>
      <c r="P138" s="287"/>
      <c r="Q138" s="353"/>
      <c r="R138" s="353"/>
      <c r="S138" s="353"/>
      <c r="T138" s="120"/>
      <c r="U138" s="120"/>
      <c r="V138" s="120"/>
      <c r="W138" s="120"/>
      <c r="X138" s="120"/>
      <c r="Y138" s="120"/>
      <c r="Z138" s="120"/>
      <c r="AA138" s="120"/>
      <c r="AB138" s="120"/>
      <c r="AC138" s="120"/>
      <c r="AD138" s="120"/>
      <c r="AE138" s="120"/>
    </row>
    <row r="139" spans="1:31" ht="126" x14ac:dyDescent="0.25">
      <c r="A139" s="549"/>
      <c r="B139" s="15" t="s">
        <v>426</v>
      </c>
      <c r="C139" s="15" t="s">
        <v>127</v>
      </c>
      <c r="D139" s="15" t="s">
        <v>21</v>
      </c>
      <c r="E139" s="15" t="s">
        <v>444</v>
      </c>
      <c r="F139" s="15" t="s">
        <v>445</v>
      </c>
      <c r="G139" s="19" t="s">
        <v>446</v>
      </c>
      <c r="H139" s="19" t="s">
        <v>447</v>
      </c>
      <c r="I139" s="19"/>
      <c r="J139" s="15">
        <v>5</v>
      </c>
      <c r="K139" s="15">
        <v>2026</v>
      </c>
      <c r="L139" s="15">
        <v>2028</v>
      </c>
      <c r="M139" s="81">
        <v>800000</v>
      </c>
      <c r="N139" s="15" t="s">
        <v>430</v>
      </c>
      <c r="O139" s="15"/>
      <c r="P139" s="287" t="s">
        <v>431</v>
      </c>
      <c r="Q139" s="353"/>
      <c r="R139" s="353"/>
      <c r="S139" s="353"/>
      <c r="T139" s="120"/>
      <c r="U139" s="120"/>
      <c r="V139" s="120"/>
      <c r="W139" s="120"/>
      <c r="X139" s="120"/>
      <c r="Y139" s="120"/>
      <c r="Z139" s="120"/>
      <c r="AA139" s="120"/>
      <c r="AB139" s="120"/>
      <c r="AC139" s="120"/>
      <c r="AD139" s="120"/>
      <c r="AE139" s="120"/>
    </row>
    <row r="140" spans="1:31" ht="126" x14ac:dyDescent="0.25">
      <c r="A140" s="549"/>
      <c r="B140" s="15" t="s">
        <v>426</v>
      </c>
      <c r="C140" s="15" t="s">
        <v>127</v>
      </c>
      <c r="D140" s="15" t="s">
        <v>21</v>
      </c>
      <c r="E140" s="15" t="s">
        <v>65</v>
      </c>
      <c r="F140" s="15" t="s">
        <v>427</v>
      </c>
      <c r="G140" s="19" t="s">
        <v>448</v>
      </c>
      <c r="H140" s="19" t="s">
        <v>449</v>
      </c>
      <c r="I140" s="19"/>
      <c r="J140" s="15">
        <v>6</v>
      </c>
      <c r="K140" s="15">
        <v>2027</v>
      </c>
      <c r="L140" s="15">
        <v>2029</v>
      </c>
      <c r="M140" s="81">
        <v>800000</v>
      </c>
      <c r="N140" s="15" t="s">
        <v>430</v>
      </c>
      <c r="O140" s="15"/>
      <c r="P140" s="287" t="s">
        <v>431</v>
      </c>
      <c r="Q140" s="353"/>
      <c r="R140" s="353"/>
      <c r="S140" s="353"/>
      <c r="T140" s="120"/>
      <c r="U140" s="120"/>
      <c r="V140" s="120"/>
      <c r="W140" s="120"/>
      <c r="X140" s="120"/>
      <c r="Y140" s="120"/>
      <c r="Z140" s="120"/>
      <c r="AA140" s="120"/>
      <c r="AB140" s="120"/>
      <c r="AC140" s="120"/>
      <c r="AD140" s="120"/>
      <c r="AE140" s="120"/>
    </row>
    <row r="141" spans="1:31" ht="126" x14ac:dyDescent="0.25">
      <c r="A141" s="549"/>
      <c r="B141" s="15" t="s">
        <v>426</v>
      </c>
      <c r="C141" s="15" t="s">
        <v>127</v>
      </c>
      <c r="D141" s="15" t="s">
        <v>21</v>
      </c>
      <c r="E141" s="15" t="s">
        <v>65</v>
      </c>
      <c r="F141" s="15" t="s">
        <v>436</v>
      </c>
      <c r="G141" s="58" t="s">
        <v>450</v>
      </c>
      <c r="H141" s="19" t="s">
        <v>438</v>
      </c>
      <c r="I141" s="19" t="s">
        <v>439</v>
      </c>
      <c r="J141" s="15">
        <v>7</v>
      </c>
      <c r="K141" s="15">
        <v>2028</v>
      </c>
      <c r="L141" s="15">
        <v>2030</v>
      </c>
      <c r="M141" s="81">
        <v>1000000</v>
      </c>
      <c r="N141" s="15" t="s">
        <v>440</v>
      </c>
      <c r="O141" s="15" t="s">
        <v>439</v>
      </c>
      <c r="P141" s="287" t="s">
        <v>431</v>
      </c>
      <c r="Q141" s="353"/>
      <c r="R141" s="353"/>
      <c r="S141" s="353"/>
      <c r="T141" s="120"/>
      <c r="U141" s="120"/>
      <c r="V141" s="120"/>
      <c r="W141" s="120"/>
      <c r="X141" s="120"/>
      <c r="Y141" s="120"/>
      <c r="Z141" s="120"/>
      <c r="AA141" s="120"/>
      <c r="AB141" s="120"/>
      <c r="AC141" s="120"/>
      <c r="AD141" s="120"/>
      <c r="AE141" s="120"/>
    </row>
    <row r="142" spans="1:31" ht="126" x14ac:dyDescent="0.25">
      <c r="A142" s="549"/>
      <c r="B142" s="15" t="s">
        <v>426</v>
      </c>
      <c r="C142" s="15" t="s">
        <v>127</v>
      </c>
      <c r="D142" s="15" t="s">
        <v>21</v>
      </c>
      <c r="E142" s="15" t="s">
        <v>32</v>
      </c>
      <c r="F142" s="15" t="s">
        <v>451</v>
      </c>
      <c r="G142" s="19" t="s">
        <v>452</v>
      </c>
      <c r="H142" s="19" t="s">
        <v>443</v>
      </c>
      <c r="I142" s="19"/>
      <c r="J142" s="15">
        <v>8</v>
      </c>
      <c r="K142" s="15">
        <v>2025</v>
      </c>
      <c r="L142" s="15">
        <v>2029</v>
      </c>
      <c r="M142" s="81">
        <v>2200000</v>
      </c>
      <c r="N142" s="15" t="s">
        <v>440</v>
      </c>
      <c r="O142" s="15"/>
      <c r="P142" s="287" t="s">
        <v>431</v>
      </c>
      <c r="Q142" s="353"/>
      <c r="R142" s="353"/>
      <c r="S142" s="353"/>
      <c r="T142" s="120"/>
      <c r="U142" s="120"/>
      <c r="V142" s="120"/>
      <c r="W142" s="120"/>
      <c r="X142" s="120"/>
      <c r="Y142" s="120"/>
      <c r="Z142" s="120"/>
      <c r="AA142" s="120"/>
      <c r="AB142" s="120"/>
      <c r="AC142" s="120"/>
      <c r="AD142" s="120"/>
      <c r="AE142" s="120"/>
    </row>
    <row r="143" spans="1:31" ht="126" x14ac:dyDescent="0.25">
      <c r="A143" s="549"/>
      <c r="B143" s="15" t="s">
        <v>426</v>
      </c>
      <c r="C143" s="15" t="s">
        <v>127</v>
      </c>
      <c r="D143" s="15" t="s">
        <v>21</v>
      </c>
      <c r="E143" s="15" t="s">
        <v>32</v>
      </c>
      <c r="F143" s="15" t="s">
        <v>453</v>
      </c>
      <c r="G143" s="19" t="s">
        <v>454</v>
      </c>
      <c r="H143" s="19" t="s">
        <v>455</v>
      </c>
      <c r="I143" s="19"/>
      <c r="J143" s="15">
        <v>9</v>
      </c>
      <c r="K143" s="15">
        <v>2025</v>
      </c>
      <c r="L143" s="15">
        <v>2027</v>
      </c>
      <c r="M143" s="81">
        <v>2300000</v>
      </c>
      <c r="N143" s="15" t="s">
        <v>440</v>
      </c>
      <c r="O143" s="15"/>
      <c r="P143" s="287" t="s">
        <v>431</v>
      </c>
      <c r="Q143" s="353"/>
      <c r="R143" s="353"/>
      <c r="S143" s="353"/>
      <c r="T143" s="120"/>
      <c r="U143" s="120"/>
      <c r="V143" s="120"/>
      <c r="W143" s="120"/>
      <c r="X143" s="120"/>
      <c r="Y143" s="120"/>
      <c r="Z143" s="120"/>
      <c r="AA143" s="120"/>
      <c r="AB143" s="120"/>
      <c r="AC143" s="120"/>
      <c r="AD143" s="120"/>
      <c r="AE143" s="120"/>
    </row>
    <row r="144" spans="1:31" ht="126" x14ac:dyDescent="0.25">
      <c r="A144" s="549"/>
      <c r="B144" s="15" t="s">
        <v>426</v>
      </c>
      <c r="C144" s="15" t="s">
        <v>127</v>
      </c>
      <c r="D144" s="15" t="s">
        <v>21</v>
      </c>
      <c r="E144" s="15" t="s">
        <v>65</v>
      </c>
      <c r="F144" s="15" t="s">
        <v>445</v>
      </c>
      <c r="G144" s="19" t="s">
        <v>456</v>
      </c>
      <c r="H144" s="19" t="s">
        <v>457</v>
      </c>
      <c r="I144" s="19"/>
      <c r="J144" s="15">
        <v>10</v>
      </c>
      <c r="K144" s="15">
        <v>2028</v>
      </c>
      <c r="L144" s="15">
        <v>2029</v>
      </c>
      <c r="M144" s="81">
        <v>350000</v>
      </c>
      <c r="N144" s="15" t="s">
        <v>440</v>
      </c>
      <c r="O144" s="15"/>
      <c r="P144" s="287" t="s">
        <v>431</v>
      </c>
      <c r="Q144" s="353"/>
      <c r="R144" s="353"/>
      <c r="S144" s="353"/>
      <c r="T144" s="120"/>
      <c r="U144" s="120"/>
      <c r="V144" s="120"/>
      <c r="W144" s="120"/>
      <c r="X144" s="120"/>
      <c r="Y144" s="120"/>
      <c r="Z144" s="120"/>
      <c r="AA144" s="120"/>
      <c r="AB144" s="120"/>
      <c r="AC144" s="120"/>
      <c r="AD144" s="120"/>
      <c r="AE144" s="120"/>
    </row>
    <row r="145" spans="1:31" ht="360" customHeight="1" x14ac:dyDescent="0.25">
      <c r="A145" s="549"/>
      <c r="B145" s="15" t="s">
        <v>426</v>
      </c>
      <c r="C145" s="15" t="s">
        <v>127</v>
      </c>
      <c r="D145" s="15" t="s">
        <v>110</v>
      </c>
      <c r="E145" s="15" t="s">
        <v>243</v>
      </c>
      <c r="F145" s="15" t="s">
        <v>458</v>
      </c>
      <c r="G145" s="19" t="s">
        <v>459</v>
      </c>
      <c r="H145" s="19" t="s">
        <v>460</v>
      </c>
      <c r="I145" s="19" t="s">
        <v>461</v>
      </c>
      <c r="J145" s="15">
        <v>11</v>
      </c>
      <c r="K145" s="15">
        <v>2025</v>
      </c>
      <c r="L145" s="15">
        <v>2026</v>
      </c>
      <c r="M145" s="81">
        <v>190000</v>
      </c>
      <c r="N145" s="15" t="s">
        <v>462</v>
      </c>
      <c r="O145" s="15" t="s">
        <v>439</v>
      </c>
      <c r="P145" s="287" t="s">
        <v>463</v>
      </c>
      <c r="Q145" s="353"/>
      <c r="R145" s="353"/>
      <c r="S145" s="353"/>
      <c r="T145" s="120"/>
      <c r="U145" s="120"/>
      <c r="V145" s="120"/>
      <c r="W145" s="120"/>
      <c r="X145" s="120"/>
      <c r="Y145" s="120"/>
      <c r="Z145" s="120"/>
      <c r="AA145" s="120"/>
      <c r="AB145" s="120"/>
      <c r="AC145" s="120"/>
      <c r="AD145" s="120"/>
      <c r="AE145" s="120"/>
    </row>
    <row r="146" spans="1:31" ht="126" x14ac:dyDescent="0.25">
      <c r="A146" s="549"/>
      <c r="B146" s="15" t="s">
        <v>426</v>
      </c>
      <c r="C146" s="15" t="s">
        <v>127</v>
      </c>
      <c r="D146" s="15" t="s">
        <v>21</v>
      </c>
      <c r="E146" s="15" t="s">
        <v>39</v>
      </c>
      <c r="F146" s="15" t="s">
        <v>464</v>
      </c>
      <c r="G146" s="19" t="s">
        <v>465</v>
      </c>
      <c r="H146" s="19" t="s">
        <v>466</v>
      </c>
      <c r="I146" s="19"/>
      <c r="J146" s="15">
        <v>12</v>
      </c>
      <c r="K146" s="15">
        <v>2026</v>
      </c>
      <c r="L146" s="15">
        <v>2027</v>
      </c>
      <c r="M146" s="81">
        <v>100000</v>
      </c>
      <c r="N146" s="15" t="s">
        <v>440</v>
      </c>
      <c r="O146" s="15"/>
      <c r="P146" s="287" t="s">
        <v>467</v>
      </c>
      <c r="Q146" s="353"/>
      <c r="R146" s="353"/>
      <c r="S146" s="353"/>
      <c r="T146" s="120"/>
      <c r="U146" s="120"/>
      <c r="V146" s="120"/>
      <c r="W146" s="120"/>
      <c r="X146" s="120"/>
      <c r="Y146" s="120"/>
      <c r="Z146" s="120"/>
      <c r="AA146" s="120"/>
      <c r="AB146" s="120"/>
      <c r="AC146" s="120"/>
      <c r="AD146" s="120"/>
      <c r="AE146" s="120"/>
    </row>
    <row r="147" spans="1:31" ht="126" x14ac:dyDescent="0.25">
      <c r="A147" s="549"/>
      <c r="B147" s="15" t="s">
        <v>426</v>
      </c>
      <c r="C147" s="15" t="s">
        <v>127</v>
      </c>
      <c r="D147" s="15" t="s">
        <v>21</v>
      </c>
      <c r="E147" s="15" t="s">
        <v>39</v>
      </c>
      <c r="F147" s="15" t="s">
        <v>468</v>
      </c>
      <c r="G147" s="19" t="s">
        <v>469</v>
      </c>
      <c r="H147" s="19" t="s">
        <v>470</v>
      </c>
      <c r="I147" s="19"/>
      <c r="J147" s="15">
        <v>13</v>
      </c>
      <c r="K147" s="15">
        <v>2026</v>
      </c>
      <c r="L147" s="15">
        <v>2027</v>
      </c>
      <c r="M147" s="81">
        <v>250000</v>
      </c>
      <c r="N147" s="15" t="s">
        <v>440</v>
      </c>
      <c r="O147" s="15"/>
      <c r="P147" s="287" t="s">
        <v>467</v>
      </c>
      <c r="Q147" s="353"/>
      <c r="R147" s="353"/>
      <c r="S147" s="353"/>
      <c r="T147" s="120"/>
      <c r="U147" s="120"/>
      <c r="V147" s="120"/>
      <c r="W147" s="120"/>
      <c r="X147" s="120"/>
      <c r="Y147" s="120"/>
      <c r="Z147" s="120"/>
      <c r="AA147" s="120"/>
      <c r="AB147" s="120"/>
      <c r="AC147" s="120"/>
      <c r="AD147" s="120"/>
      <c r="AE147" s="120"/>
    </row>
    <row r="148" spans="1:31" ht="126" x14ac:dyDescent="0.25">
      <c r="A148" s="549"/>
      <c r="B148" s="15" t="s">
        <v>426</v>
      </c>
      <c r="C148" s="15" t="s">
        <v>127</v>
      </c>
      <c r="D148" s="15" t="s">
        <v>21</v>
      </c>
      <c r="E148" s="15" t="s">
        <v>56</v>
      </c>
      <c r="F148" s="15" t="s">
        <v>471</v>
      </c>
      <c r="G148" s="19" t="s">
        <v>472</v>
      </c>
      <c r="H148" s="19" t="s">
        <v>473</v>
      </c>
      <c r="I148" s="19"/>
      <c r="J148" s="15">
        <v>14</v>
      </c>
      <c r="K148" s="15">
        <v>2026</v>
      </c>
      <c r="L148" s="15">
        <v>2027</v>
      </c>
      <c r="M148" s="81">
        <v>280000</v>
      </c>
      <c r="N148" s="15" t="s">
        <v>440</v>
      </c>
      <c r="O148" s="15"/>
      <c r="P148" s="287" t="s">
        <v>467</v>
      </c>
      <c r="Q148" s="353"/>
      <c r="R148" s="353"/>
      <c r="S148" s="353"/>
      <c r="T148" s="120"/>
      <c r="U148" s="120"/>
      <c r="V148" s="120"/>
      <c r="W148" s="120"/>
      <c r="X148" s="120"/>
      <c r="Y148" s="120"/>
      <c r="Z148" s="120"/>
      <c r="AA148" s="120"/>
      <c r="AB148" s="120"/>
      <c r="AC148" s="120"/>
      <c r="AD148" s="120"/>
      <c r="AE148" s="120"/>
    </row>
    <row r="149" spans="1:31" ht="31.5" x14ac:dyDescent="0.25">
      <c r="A149" s="549"/>
      <c r="B149" s="15" t="s">
        <v>426</v>
      </c>
      <c r="C149" s="15" t="s">
        <v>127</v>
      </c>
      <c r="D149" s="15" t="s">
        <v>110</v>
      </c>
      <c r="E149" s="15" t="s">
        <v>111</v>
      </c>
      <c r="F149" s="15" t="s">
        <v>474</v>
      </c>
      <c r="G149" s="19" t="s">
        <v>475</v>
      </c>
      <c r="H149" s="19" t="s">
        <v>476</v>
      </c>
      <c r="I149" s="19" t="s">
        <v>477</v>
      </c>
      <c r="J149" s="15">
        <v>15</v>
      </c>
      <c r="K149" s="15">
        <v>2025</v>
      </c>
      <c r="L149" s="15">
        <v>2026</v>
      </c>
      <c r="M149" s="81">
        <v>95000</v>
      </c>
      <c r="N149" s="15" t="s">
        <v>478</v>
      </c>
      <c r="O149" s="15"/>
      <c r="P149" s="287" t="s">
        <v>479</v>
      </c>
      <c r="Q149" s="353"/>
      <c r="R149" s="353"/>
      <c r="S149" s="353"/>
      <c r="T149" s="120"/>
      <c r="U149" s="120"/>
      <c r="V149" s="120"/>
      <c r="W149" s="120"/>
      <c r="X149" s="120"/>
      <c r="Y149" s="120"/>
      <c r="Z149" s="120"/>
      <c r="AA149" s="120"/>
      <c r="AB149" s="120"/>
      <c r="AC149" s="120"/>
      <c r="AD149" s="120"/>
      <c r="AE149" s="120"/>
    </row>
    <row r="150" spans="1:31" ht="47.25" x14ac:dyDescent="0.25">
      <c r="A150" s="549"/>
      <c r="B150" s="15" t="s">
        <v>426</v>
      </c>
      <c r="C150" s="15" t="s">
        <v>127</v>
      </c>
      <c r="D150" s="15" t="s">
        <v>147</v>
      </c>
      <c r="E150" s="15" t="s">
        <v>70</v>
      </c>
      <c r="F150" s="15" t="s">
        <v>474</v>
      </c>
      <c r="G150" s="19" t="s">
        <v>475</v>
      </c>
      <c r="H150" s="19" t="s">
        <v>480</v>
      </c>
      <c r="I150" s="19" t="s">
        <v>481</v>
      </c>
      <c r="J150" s="15">
        <v>16</v>
      </c>
      <c r="K150" s="15">
        <v>2026</v>
      </c>
      <c r="L150" s="15">
        <v>2026</v>
      </c>
      <c r="M150" s="389">
        <v>8200000</v>
      </c>
      <c r="N150" s="15" t="s">
        <v>478</v>
      </c>
      <c r="O150" s="15"/>
      <c r="P150" s="287"/>
      <c r="Q150" s="353"/>
      <c r="R150" s="353"/>
      <c r="S150" s="353"/>
      <c r="T150" s="120"/>
      <c r="U150" s="120"/>
      <c r="V150" s="120"/>
      <c r="W150" s="120"/>
      <c r="X150" s="120"/>
      <c r="Y150" s="120"/>
      <c r="Z150" s="120"/>
      <c r="AA150" s="120"/>
      <c r="AB150" s="120"/>
      <c r="AC150" s="120"/>
      <c r="AD150" s="120"/>
      <c r="AE150" s="120"/>
    </row>
    <row r="151" spans="1:31" ht="47.25" x14ac:dyDescent="0.25">
      <c r="A151" s="549"/>
      <c r="B151" s="15" t="s">
        <v>426</v>
      </c>
      <c r="C151" s="15" t="s">
        <v>127</v>
      </c>
      <c r="D151" s="15" t="s">
        <v>147</v>
      </c>
      <c r="E151" s="15" t="s">
        <v>70</v>
      </c>
      <c r="F151" s="15" t="s">
        <v>482</v>
      </c>
      <c r="G151" s="19" t="s">
        <v>475</v>
      </c>
      <c r="H151" s="19" t="s">
        <v>483</v>
      </c>
      <c r="I151" s="19" t="s">
        <v>484</v>
      </c>
      <c r="J151" s="15">
        <v>17</v>
      </c>
      <c r="K151" s="15">
        <v>2025</v>
      </c>
      <c r="L151" s="15">
        <v>2027</v>
      </c>
      <c r="M151" s="389">
        <v>2911000</v>
      </c>
      <c r="N151" s="15" t="s">
        <v>478</v>
      </c>
      <c r="O151" s="15"/>
      <c r="P151" s="287"/>
      <c r="Q151" s="353"/>
      <c r="R151" s="353"/>
      <c r="S151" s="353"/>
      <c r="T151" s="120"/>
      <c r="U151" s="120"/>
      <c r="V151" s="120"/>
      <c r="W151" s="120"/>
      <c r="X151" s="120"/>
      <c r="Y151" s="120"/>
      <c r="Z151" s="120"/>
      <c r="AA151" s="120"/>
      <c r="AB151" s="120"/>
      <c r="AC151" s="120"/>
      <c r="AD151" s="120"/>
      <c r="AE151" s="120"/>
    </row>
    <row r="152" spans="1:31" ht="47.25" x14ac:dyDescent="0.25">
      <c r="A152" s="549"/>
      <c r="B152" s="15" t="s">
        <v>426</v>
      </c>
      <c r="C152" s="15" t="s">
        <v>127</v>
      </c>
      <c r="D152" s="15" t="s">
        <v>147</v>
      </c>
      <c r="E152" s="15" t="s">
        <v>70</v>
      </c>
      <c r="F152" s="15" t="s">
        <v>485</v>
      </c>
      <c r="G152" s="19" t="s">
        <v>475</v>
      </c>
      <c r="H152" s="19" t="s">
        <v>486</v>
      </c>
      <c r="I152" s="19" t="s">
        <v>487</v>
      </c>
      <c r="J152" s="15">
        <v>18</v>
      </c>
      <c r="K152" s="15">
        <v>2025</v>
      </c>
      <c r="L152" s="15">
        <v>2026</v>
      </c>
      <c r="M152" s="389">
        <v>7154500</v>
      </c>
      <c r="N152" s="15" t="s">
        <v>478</v>
      </c>
      <c r="O152" s="15"/>
      <c r="P152" s="287"/>
      <c r="Q152" s="353"/>
      <c r="R152" s="353"/>
      <c r="S152" s="353"/>
      <c r="T152" s="120"/>
      <c r="U152" s="120"/>
      <c r="V152" s="120"/>
      <c r="W152" s="120"/>
      <c r="X152" s="120"/>
      <c r="Y152" s="120"/>
      <c r="Z152" s="120"/>
      <c r="AA152" s="120"/>
      <c r="AB152" s="120"/>
      <c r="AC152" s="120"/>
      <c r="AD152" s="120"/>
      <c r="AE152" s="120"/>
    </row>
    <row r="153" spans="1:31" ht="47.25" x14ac:dyDescent="0.25">
      <c r="A153" s="549"/>
      <c r="B153" s="15" t="s">
        <v>426</v>
      </c>
      <c r="C153" s="15" t="s">
        <v>127</v>
      </c>
      <c r="D153" s="15" t="s">
        <v>147</v>
      </c>
      <c r="E153" s="15" t="s">
        <v>70</v>
      </c>
      <c r="F153" s="15" t="s">
        <v>488</v>
      </c>
      <c r="G153" s="19" t="s">
        <v>475</v>
      </c>
      <c r="H153" s="19" t="s">
        <v>489</v>
      </c>
      <c r="I153" s="19" t="s">
        <v>490</v>
      </c>
      <c r="J153" s="15">
        <v>19</v>
      </c>
      <c r="K153" s="15">
        <v>2026</v>
      </c>
      <c r="L153" s="15">
        <v>2028</v>
      </c>
      <c r="M153" s="389">
        <v>1927000</v>
      </c>
      <c r="N153" s="15" t="s">
        <v>478</v>
      </c>
      <c r="O153" s="15"/>
      <c r="P153" s="287"/>
      <c r="Q153" s="353"/>
      <c r="R153" s="353"/>
      <c r="S153" s="353"/>
      <c r="T153" s="120"/>
      <c r="U153" s="120"/>
      <c r="V153" s="120"/>
      <c r="W153" s="120"/>
      <c r="X153" s="120"/>
      <c r="Y153" s="120"/>
      <c r="Z153" s="120"/>
      <c r="AA153" s="120"/>
      <c r="AB153" s="120"/>
      <c r="AC153" s="120"/>
      <c r="AD153" s="120"/>
      <c r="AE153" s="120"/>
    </row>
    <row r="154" spans="1:31" ht="63" x14ac:dyDescent="0.25">
      <c r="A154" s="549"/>
      <c r="B154" s="15" t="s">
        <v>426</v>
      </c>
      <c r="C154" s="15" t="s">
        <v>127</v>
      </c>
      <c r="D154" s="15" t="s">
        <v>28</v>
      </c>
      <c r="E154" s="15" t="s">
        <v>39</v>
      </c>
      <c r="F154" s="15" t="s">
        <v>491</v>
      </c>
      <c r="G154" s="19" t="s">
        <v>492</v>
      </c>
      <c r="H154" s="19" t="s">
        <v>493</v>
      </c>
      <c r="I154" s="19" t="s">
        <v>494</v>
      </c>
      <c r="J154" s="15">
        <v>20</v>
      </c>
      <c r="K154" s="15">
        <v>2025</v>
      </c>
      <c r="L154" s="15">
        <v>2027</v>
      </c>
      <c r="M154" s="81">
        <v>350000</v>
      </c>
      <c r="N154" s="15" t="s">
        <v>495</v>
      </c>
      <c r="O154" s="15"/>
      <c r="P154" s="287" t="s">
        <v>479</v>
      </c>
      <c r="Q154" s="353"/>
      <c r="R154" s="353"/>
      <c r="S154" s="353"/>
      <c r="T154" s="120"/>
      <c r="U154" s="120"/>
      <c r="V154" s="120"/>
      <c r="W154" s="120"/>
      <c r="X154" s="120"/>
      <c r="Y154" s="120"/>
      <c r="Z154" s="120"/>
      <c r="AA154" s="120"/>
      <c r="AB154" s="120"/>
      <c r="AC154" s="120"/>
      <c r="AD154" s="120"/>
      <c r="AE154" s="120"/>
    </row>
    <row r="155" spans="1:31" ht="126" x14ac:dyDescent="0.25">
      <c r="A155" s="549"/>
      <c r="B155" s="15" t="s">
        <v>426</v>
      </c>
      <c r="C155" s="15" t="s">
        <v>127</v>
      </c>
      <c r="D155" s="15" t="s">
        <v>21</v>
      </c>
      <c r="E155" s="15" t="s">
        <v>52</v>
      </c>
      <c r="F155" s="15" t="s">
        <v>496</v>
      </c>
      <c r="G155" s="19" t="s">
        <v>497</v>
      </c>
      <c r="H155" s="19" t="s">
        <v>498</v>
      </c>
      <c r="I155" s="19" t="s">
        <v>499</v>
      </c>
      <c r="J155" s="15">
        <v>21</v>
      </c>
      <c r="K155" s="15">
        <v>2026</v>
      </c>
      <c r="L155" s="15">
        <v>2027</v>
      </c>
      <c r="M155" s="81">
        <v>470000</v>
      </c>
      <c r="N155" s="15" t="s">
        <v>500</v>
      </c>
      <c r="O155" s="15" t="s">
        <v>439</v>
      </c>
      <c r="P155" s="287" t="s">
        <v>463</v>
      </c>
      <c r="Q155" s="353"/>
      <c r="R155" s="353"/>
      <c r="S155" s="353"/>
      <c r="T155" s="120"/>
      <c r="U155" s="120"/>
      <c r="V155" s="120"/>
      <c r="W155" s="120"/>
      <c r="X155" s="120"/>
      <c r="Y155" s="120"/>
      <c r="Z155" s="120"/>
      <c r="AA155" s="120"/>
      <c r="AB155" s="120"/>
      <c r="AC155" s="120"/>
      <c r="AD155" s="120"/>
      <c r="AE155" s="120"/>
    </row>
    <row r="156" spans="1:31" ht="409.5" x14ac:dyDescent="0.25">
      <c r="A156" s="549"/>
      <c r="B156" s="15" t="s">
        <v>426</v>
      </c>
      <c r="C156" s="15" t="s">
        <v>127</v>
      </c>
      <c r="D156" s="15" t="s">
        <v>21</v>
      </c>
      <c r="E156" s="15" t="s">
        <v>65</v>
      </c>
      <c r="F156" s="15" t="s">
        <v>501</v>
      </c>
      <c r="G156" s="19" t="s">
        <v>502</v>
      </c>
      <c r="H156" s="19" t="s">
        <v>503</v>
      </c>
      <c r="I156" s="19" t="s">
        <v>504</v>
      </c>
      <c r="J156" s="15">
        <v>22</v>
      </c>
      <c r="K156" s="15">
        <v>2026</v>
      </c>
      <c r="L156" s="15">
        <v>2028</v>
      </c>
      <c r="M156" s="81">
        <v>500000</v>
      </c>
      <c r="N156" s="15" t="s">
        <v>505</v>
      </c>
      <c r="O156" s="15" t="s">
        <v>439</v>
      </c>
      <c r="P156" s="287" t="s">
        <v>463</v>
      </c>
      <c r="Q156" s="353"/>
      <c r="R156" s="353"/>
      <c r="S156" s="353"/>
      <c r="T156" s="120"/>
      <c r="U156" s="120"/>
      <c r="V156" s="120"/>
      <c r="W156" s="120"/>
      <c r="X156" s="120"/>
      <c r="Y156" s="120"/>
      <c r="Z156" s="120"/>
      <c r="AA156" s="120"/>
      <c r="AB156" s="120"/>
      <c r="AC156" s="120"/>
      <c r="AD156" s="120"/>
      <c r="AE156" s="120"/>
    </row>
    <row r="157" spans="1:31" ht="283.5" x14ac:dyDescent="0.25">
      <c r="A157" s="549"/>
      <c r="B157" s="15" t="s">
        <v>426</v>
      </c>
      <c r="C157" s="15" t="s">
        <v>127</v>
      </c>
      <c r="D157" s="15" t="s">
        <v>110</v>
      </c>
      <c r="E157" s="15" t="s">
        <v>243</v>
      </c>
      <c r="F157" s="15" t="s">
        <v>506</v>
      </c>
      <c r="G157" s="19" t="s">
        <v>507</v>
      </c>
      <c r="H157" s="19" t="s">
        <v>460</v>
      </c>
      <c r="I157" s="19" t="s">
        <v>508</v>
      </c>
      <c r="J157" s="15">
        <v>23</v>
      </c>
      <c r="K157" s="15">
        <v>2025</v>
      </c>
      <c r="L157" s="15">
        <v>2026</v>
      </c>
      <c r="M157" s="81">
        <v>120000</v>
      </c>
      <c r="N157" s="15" t="s">
        <v>462</v>
      </c>
      <c r="O157" s="15" t="s">
        <v>439</v>
      </c>
      <c r="P157" s="287" t="s">
        <v>463</v>
      </c>
      <c r="Q157" s="353"/>
      <c r="R157" s="353"/>
      <c r="S157" s="353"/>
      <c r="T157" s="120"/>
      <c r="U157" s="120"/>
      <c r="V157" s="120"/>
      <c r="W157" s="120"/>
      <c r="X157" s="120"/>
      <c r="Y157" s="120"/>
      <c r="Z157" s="120"/>
      <c r="AA157" s="120"/>
      <c r="AB157" s="120"/>
      <c r="AC157" s="120"/>
      <c r="AD157" s="120"/>
      <c r="AE157" s="120"/>
    </row>
    <row r="158" spans="1:31" ht="126" x14ac:dyDescent="0.25">
      <c r="A158" s="549"/>
      <c r="B158" s="15" t="s">
        <v>426</v>
      </c>
      <c r="C158" s="15" t="s">
        <v>127</v>
      </c>
      <c r="D158" s="15" t="s">
        <v>21</v>
      </c>
      <c r="E158" s="15" t="s">
        <v>83</v>
      </c>
      <c r="F158" s="15" t="s">
        <v>509</v>
      </c>
      <c r="G158" s="19" t="s">
        <v>510</v>
      </c>
      <c r="H158" s="19" t="s">
        <v>511</v>
      </c>
      <c r="I158" s="19" t="s">
        <v>512</v>
      </c>
      <c r="J158" s="15">
        <v>24</v>
      </c>
      <c r="K158" s="15">
        <v>2025</v>
      </c>
      <c r="L158" s="15">
        <v>2026</v>
      </c>
      <c r="M158" s="81">
        <v>150000</v>
      </c>
      <c r="N158" s="15" t="s">
        <v>440</v>
      </c>
      <c r="O158" s="15" t="s">
        <v>439</v>
      </c>
      <c r="P158" s="287" t="s">
        <v>513</v>
      </c>
      <c r="Q158" s="353"/>
      <c r="R158" s="353"/>
      <c r="S158" s="353"/>
      <c r="T158" s="120"/>
      <c r="U158" s="120"/>
      <c r="V158" s="120"/>
      <c r="W158" s="120"/>
      <c r="X158" s="120"/>
      <c r="Y158" s="120"/>
      <c r="Z158" s="120"/>
      <c r="AA158" s="120"/>
      <c r="AB158" s="120"/>
      <c r="AC158" s="120"/>
      <c r="AD158" s="120"/>
      <c r="AE158" s="120"/>
    </row>
    <row r="159" spans="1:31" ht="126" x14ac:dyDescent="0.25">
      <c r="A159" s="549"/>
      <c r="B159" s="15" t="s">
        <v>426</v>
      </c>
      <c r="C159" s="15" t="s">
        <v>127</v>
      </c>
      <c r="D159" s="15" t="s">
        <v>21</v>
      </c>
      <c r="E159" s="15" t="s">
        <v>39</v>
      </c>
      <c r="F159" s="15" t="s">
        <v>514</v>
      </c>
      <c r="G159" s="19" t="s">
        <v>515</v>
      </c>
      <c r="H159" s="19" t="s">
        <v>516</v>
      </c>
      <c r="I159" s="19" t="s">
        <v>517</v>
      </c>
      <c r="J159" s="15">
        <v>25</v>
      </c>
      <c r="K159" s="15">
        <v>2026</v>
      </c>
      <c r="L159" s="15">
        <v>2027</v>
      </c>
      <c r="M159" s="81">
        <v>500000</v>
      </c>
      <c r="N159" s="15" t="s">
        <v>440</v>
      </c>
      <c r="O159" s="15" t="s">
        <v>439</v>
      </c>
      <c r="P159" s="287" t="s">
        <v>513</v>
      </c>
      <c r="Q159" s="353"/>
      <c r="R159" s="353"/>
      <c r="S159" s="353"/>
      <c r="T159" s="120"/>
      <c r="U159" s="120"/>
      <c r="V159" s="120"/>
      <c r="W159" s="120"/>
      <c r="X159" s="120"/>
      <c r="Y159" s="120"/>
      <c r="Z159" s="120"/>
      <c r="AA159" s="120"/>
      <c r="AB159" s="120"/>
      <c r="AC159" s="120"/>
      <c r="AD159" s="120"/>
      <c r="AE159" s="120"/>
    </row>
    <row r="160" spans="1:31" ht="126" x14ac:dyDescent="0.25">
      <c r="A160" s="549"/>
      <c r="B160" s="15" t="s">
        <v>426</v>
      </c>
      <c r="C160" s="15" t="s">
        <v>127</v>
      </c>
      <c r="D160" s="15" t="s">
        <v>21</v>
      </c>
      <c r="E160" s="15" t="s">
        <v>39</v>
      </c>
      <c r="F160" s="15" t="s">
        <v>518</v>
      </c>
      <c r="G160" s="19" t="s">
        <v>519</v>
      </c>
      <c r="H160" s="19" t="s">
        <v>520</v>
      </c>
      <c r="I160" s="19" t="s">
        <v>439</v>
      </c>
      <c r="J160" s="15">
        <v>26</v>
      </c>
      <c r="K160" s="15">
        <v>2025</v>
      </c>
      <c r="L160" s="15">
        <v>2026</v>
      </c>
      <c r="M160" s="81">
        <v>300000</v>
      </c>
      <c r="N160" s="15" t="s">
        <v>440</v>
      </c>
      <c r="O160" s="15" t="s">
        <v>439</v>
      </c>
      <c r="P160" s="287" t="s">
        <v>521</v>
      </c>
      <c r="Q160" s="353"/>
      <c r="R160" s="353"/>
      <c r="S160" s="353"/>
      <c r="T160" s="120"/>
      <c r="U160" s="120"/>
      <c r="V160" s="120"/>
      <c r="W160" s="120"/>
      <c r="X160" s="120"/>
      <c r="Y160" s="120"/>
      <c r="Z160" s="120"/>
      <c r="AA160" s="120"/>
      <c r="AB160" s="120"/>
      <c r="AC160" s="120"/>
      <c r="AD160" s="120"/>
      <c r="AE160" s="120"/>
    </row>
    <row r="161" spans="1:31" ht="126" x14ac:dyDescent="0.25">
      <c r="A161" s="550"/>
      <c r="B161" s="15" t="s">
        <v>426</v>
      </c>
      <c r="C161" s="15" t="s">
        <v>127</v>
      </c>
      <c r="D161" s="15" t="s">
        <v>21</v>
      </c>
      <c r="E161" s="15" t="s">
        <v>65</v>
      </c>
      <c r="F161" s="15" t="s">
        <v>522</v>
      </c>
      <c r="G161" s="19" t="s">
        <v>523</v>
      </c>
      <c r="H161" s="19" t="s">
        <v>524</v>
      </c>
      <c r="I161" s="19" t="s">
        <v>439</v>
      </c>
      <c r="J161" s="15">
        <v>27</v>
      </c>
      <c r="K161" s="15">
        <v>2025</v>
      </c>
      <c r="L161" s="15">
        <v>2026</v>
      </c>
      <c r="M161" s="81">
        <v>170000</v>
      </c>
      <c r="N161" s="15" t="s">
        <v>440</v>
      </c>
      <c r="O161" s="15" t="s">
        <v>439</v>
      </c>
      <c r="P161" s="287" t="s">
        <v>521</v>
      </c>
      <c r="Q161" s="353"/>
      <c r="R161" s="353"/>
      <c r="S161" s="353"/>
      <c r="T161" s="120"/>
      <c r="U161" s="120"/>
      <c r="V161" s="120"/>
      <c r="W161" s="120"/>
      <c r="X161" s="120"/>
      <c r="Y161" s="120"/>
      <c r="Z161" s="120"/>
      <c r="AA161" s="120"/>
      <c r="AB161" s="120"/>
      <c r="AC161" s="120"/>
      <c r="AD161" s="120"/>
      <c r="AE161" s="120"/>
    </row>
    <row r="162" spans="1:31" s="62" customFormat="1" x14ac:dyDescent="0.25">
      <c r="A162" s="210"/>
      <c r="B162" s="59"/>
      <c r="C162" s="59"/>
      <c r="D162" s="59"/>
      <c r="E162" s="59"/>
      <c r="F162" s="59"/>
      <c r="G162" s="60"/>
      <c r="H162" s="60"/>
      <c r="I162" s="60"/>
      <c r="J162" s="59"/>
      <c r="K162" s="59"/>
      <c r="L162" s="59"/>
      <c r="M162" s="63"/>
      <c r="N162" s="59"/>
      <c r="O162" s="59"/>
      <c r="P162" s="291"/>
      <c r="Q162" s="353"/>
      <c r="R162" s="353"/>
      <c r="S162" s="353"/>
      <c r="T162" s="120"/>
      <c r="U162" s="120"/>
      <c r="V162" s="120"/>
      <c r="W162" s="120"/>
      <c r="X162" s="120"/>
      <c r="Y162" s="120"/>
      <c r="Z162" s="120"/>
      <c r="AA162" s="120"/>
      <c r="AB162" s="120"/>
      <c r="AC162" s="120"/>
      <c r="AD162" s="120"/>
      <c r="AE162" s="120"/>
    </row>
    <row r="163" spans="1:31" s="26" customFormat="1" ht="409.5" x14ac:dyDescent="0.25">
      <c r="A163" s="548" t="s">
        <v>525</v>
      </c>
      <c r="B163" s="7" t="s">
        <v>526</v>
      </c>
      <c r="C163" s="7" t="s">
        <v>157</v>
      </c>
      <c r="D163" s="7" t="s">
        <v>21</v>
      </c>
      <c r="E163" s="7" t="s">
        <v>365</v>
      </c>
      <c r="F163" s="7" t="s">
        <v>527</v>
      </c>
      <c r="G163" s="279" t="s">
        <v>528</v>
      </c>
      <c r="H163" s="12" t="s">
        <v>529</v>
      </c>
      <c r="I163" s="12" t="s">
        <v>530</v>
      </c>
      <c r="J163" s="7">
        <v>1</v>
      </c>
      <c r="K163" s="7">
        <v>2025</v>
      </c>
      <c r="L163" s="7">
        <v>2025</v>
      </c>
      <c r="M163" s="7">
        <v>3214950</v>
      </c>
      <c r="N163" s="7" t="s">
        <v>531</v>
      </c>
      <c r="O163" s="7" t="s">
        <v>532</v>
      </c>
      <c r="P163" s="292" t="s">
        <v>533</v>
      </c>
      <c r="Q163" s="353"/>
      <c r="R163" s="353"/>
      <c r="S163" s="353"/>
      <c r="T163" s="120"/>
      <c r="U163" s="120"/>
      <c r="V163" s="120"/>
      <c r="W163" s="120"/>
      <c r="X163" s="120"/>
      <c r="Y163" s="120"/>
      <c r="Z163" s="120"/>
      <c r="AA163" s="120"/>
      <c r="AB163" s="120"/>
      <c r="AC163" s="120"/>
      <c r="AD163" s="120"/>
      <c r="AE163" s="120"/>
    </row>
    <row r="164" spans="1:31" ht="409.5" x14ac:dyDescent="0.25">
      <c r="A164" s="549"/>
      <c r="B164" s="15" t="s">
        <v>526</v>
      </c>
      <c r="C164" s="15" t="s">
        <v>157</v>
      </c>
      <c r="D164" s="15" t="s">
        <v>21</v>
      </c>
      <c r="E164" s="15" t="s">
        <v>365</v>
      </c>
      <c r="F164" s="15" t="s">
        <v>534</v>
      </c>
      <c r="G164" s="19" t="s">
        <v>535</v>
      </c>
      <c r="H164" s="58" t="s">
        <v>536</v>
      </c>
      <c r="I164" s="58" t="s">
        <v>537</v>
      </c>
      <c r="J164" s="57">
        <v>2</v>
      </c>
      <c r="K164" s="57">
        <v>2025</v>
      </c>
      <c r="L164" s="57">
        <v>2025</v>
      </c>
      <c r="M164" s="57">
        <v>2078092</v>
      </c>
      <c r="N164" s="57" t="s">
        <v>531</v>
      </c>
      <c r="O164" s="57" t="s">
        <v>538</v>
      </c>
      <c r="P164" s="293" t="s">
        <v>533</v>
      </c>
      <c r="Q164" s="353"/>
      <c r="R164" s="353"/>
      <c r="S164" s="353"/>
      <c r="T164" s="120"/>
      <c r="U164" s="120"/>
      <c r="V164" s="120"/>
      <c r="W164" s="120"/>
      <c r="X164" s="120"/>
      <c r="Y164" s="120"/>
      <c r="Z164" s="120"/>
      <c r="AA164" s="120"/>
      <c r="AB164" s="120"/>
      <c r="AC164" s="120"/>
      <c r="AD164" s="120"/>
      <c r="AE164" s="120"/>
    </row>
    <row r="165" spans="1:31" ht="409.5" x14ac:dyDescent="0.25">
      <c r="A165" s="549"/>
      <c r="B165" s="15" t="s">
        <v>526</v>
      </c>
      <c r="C165" s="15" t="s">
        <v>157</v>
      </c>
      <c r="D165" s="15" t="s">
        <v>21</v>
      </c>
      <c r="E165" s="15" t="s">
        <v>365</v>
      </c>
      <c r="F165" s="15" t="s">
        <v>539</v>
      </c>
      <c r="G165" s="19" t="s">
        <v>540</v>
      </c>
      <c r="H165" s="58" t="s">
        <v>541</v>
      </c>
      <c r="I165" s="58" t="s">
        <v>542</v>
      </c>
      <c r="J165" s="57">
        <v>3</v>
      </c>
      <c r="K165" s="57">
        <v>2025</v>
      </c>
      <c r="L165" s="57">
        <v>2025</v>
      </c>
      <c r="M165" s="57">
        <v>2666696</v>
      </c>
      <c r="N165" s="57" t="s">
        <v>543</v>
      </c>
      <c r="O165" s="57" t="s">
        <v>544</v>
      </c>
      <c r="P165" s="293" t="s">
        <v>533</v>
      </c>
      <c r="Q165" s="353"/>
      <c r="R165" s="353"/>
      <c r="S165" s="353"/>
      <c r="T165" s="120"/>
      <c r="U165" s="120"/>
      <c r="V165" s="120"/>
      <c r="W165" s="120"/>
      <c r="X165" s="120"/>
      <c r="Y165" s="120"/>
      <c r="Z165" s="120"/>
      <c r="AA165" s="120"/>
      <c r="AB165" s="120"/>
      <c r="AC165" s="120"/>
      <c r="AD165" s="120"/>
      <c r="AE165" s="120"/>
    </row>
    <row r="166" spans="1:31" ht="110.25" x14ac:dyDescent="0.25">
      <c r="A166" s="549"/>
      <c r="B166" s="477" t="s">
        <v>526</v>
      </c>
      <c r="C166" s="477" t="s">
        <v>157</v>
      </c>
      <c r="D166" s="477" t="s">
        <v>21</v>
      </c>
      <c r="E166" s="477" t="s">
        <v>39</v>
      </c>
      <c r="F166" s="477" t="s">
        <v>545</v>
      </c>
      <c r="G166" s="479" t="s">
        <v>546</v>
      </c>
      <c r="H166" s="58" t="s">
        <v>547</v>
      </c>
      <c r="I166" s="506" t="s">
        <v>548</v>
      </c>
      <c r="J166" s="490">
        <v>4</v>
      </c>
      <c r="K166" s="490">
        <v>2025</v>
      </c>
      <c r="L166" s="490">
        <v>2025</v>
      </c>
      <c r="M166" s="57">
        <v>256041</v>
      </c>
      <c r="N166" s="490" t="s">
        <v>549</v>
      </c>
      <c r="O166" s="490"/>
      <c r="P166" s="489" t="s">
        <v>533</v>
      </c>
      <c r="Q166" s="353"/>
      <c r="R166" s="353"/>
      <c r="S166" s="353"/>
      <c r="T166" s="120"/>
      <c r="U166" s="120"/>
      <c r="V166" s="120"/>
      <c r="W166" s="120"/>
      <c r="X166" s="120"/>
      <c r="Y166" s="120"/>
      <c r="Z166" s="120"/>
      <c r="AA166" s="120"/>
      <c r="AB166" s="120"/>
      <c r="AC166" s="120"/>
      <c r="AD166" s="120"/>
      <c r="AE166" s="120"/>
    </row>
    <row r="167" spans="1:31" x14ac:dyDescent="0.25">
      <c r="A167" s="549"/>
      <c r="B167" s="478"/>
      <c r="C167" s="478"/>
      <c r="D167" s="478"/>
      <c r="E167" s="478"/>
      <c r="F167" s="478"/>
      <c r="G167" s="480"/>
      <c r="H167" s="58" t="s">
        <v>550</v>
      </c>
      <c r="I167" s="507"/>
      <c r="J167" s="491"/>
      <c r="K167" s="491"/>
      <c r="L167" s="491"/>
      <c r="M167" s="57">
        <v>195871</v>
      </c>
      <c r="N167" s="491"/>
      <c r="O167" s="491"/>
      <c r="P167" s="489"/>
      <c r="Q167" s="353"/>
      <c r="R167" s="353"/>
      <c r="S167" s="353"/>
      <c r="T167" s="120"/>
      <c r="U167" s="120"/>
      <c r="V167" s="120"/>
      <c r="W167" s="120"/>
      <c r="X167" s="120"/>
      <c r="Y167" s="120"/>
      <c r="Z167" s="120"/>
      <c r="AA167" s="120"/>
      <c r="AB167" s="120"/>
      <c r="AC167" s="120"/>
      <c r="AD167" s="120"/>
      <c r="AE167" s="120"/>
    </row>
    <row r="168" spans="1:31" ht="110.25" x14ac:dyDescent="0.25">
      <c r="A168" s="549"/>
      <c r="B168" s="477" t="s">
        <v>526</v>
      </c>
      <c r="C168" s="477" t="s">
        <v>157</v>
      </c>
      <c r="D168" s="477" t="s">
        <v>21</v>
      </c>
      <c r="E168" s="477" t="s">
        <v>551</v>
      </c>
      <c r="F168" s="477" t="s">
        <v>552</v>
      </c>
      <c r="G168" s="479" t="s">
        <v>553</v>
      </c>
      <c r="H168" s="58" t="s">
        <v>554</v>
      </c>
      <c r="I168" s="58" t="s">
        <v>555</v>
      </c>
      <c r="J168" s="490">
        <v>5</v>
      </c>
      <c r="K168" s="57">
        <v>2025</v>
      </c>
      <c r="L168" s="57">
        <v>2025</v>
      </c>
      <c r="M168" s="57">
        <v>1927230</v>
      </c>
      <c r="N168" s="57" t="s">
        <v>556</v>
      </c>
      <c r="O168" s="57" t="s">
        <v>557</v>
      </c>
      <c r="P168" s="489" t="s">
        <v>533</v>
      </c>
      <c r="Q168" s="353"/>
      <c r="R168" s="353"/>
      <c r="S168" s="353"/>
      <c r="T168" s="120"/>
      <c r="U168" s="120"/>
      <c r="V168" s="120"/>
      <c r="W168" s="120"/>
      <c r="X168" s="120"/>
      <c r="Y168" s="120"/>
      <c r="Z168" s="120"/>
      <c r="AA168" s="120"/>
      <c r="AB168" s="120"/>
      <c r="AC168" s="120"/>
      <c r="AD168" s="120"/>
      <c r="AE168" s="120"/>
    </row>
    <row r="169" spans="1:31" ht="63" x14ac:dyDescent="0.25">
      <c r="A169" s="549"/>
      <c r="B169" s="478"/>
      <c r="C169" s="478"/>
      <c r="D169" s="478"/>
      <c r="E169" s="478"/>
      <c r="F169" s="478"/>
      <c r="G169" s="480"/>
      <c r="H169" s="58" t="s">
        <v>558</v>
      </c>
      <c r="I169" s="58" t="s">
        <v>559</v>
      </c>
      <c r="J169" s="491"/>
      <c r="K169" s="57">
        <v>2025</v>
      </c>
      <c r="L169" s="57">
        <v>2025</v>
      </c>
      <c r="M169" s="57">
        <v>515000</v>
      </c>
      <c r="N169" s="57" t="s">
        <v>531</v>
      </c>
      <c r="O169" s="57" t="s">
        <v>560</v>
      </c>
      <c r="P169" s="489"/>
      <c r="Q169" s="353"/>
      <c r="R169" s="353"/>
      <c r="S169" s="353"/>
      <c r="T169" s="120"/>
      <c r="U169" s="120"/>
      <c r="V169" s="120"/>
      <c r="W169" s="120"/>
      <c r="X169" s="120"/>
      <c r="Y169" s="120"/>
      <c r="Z169" s="120"/>
      <c r="AA169" s="120"/>
      <c r="AB169" s="120"/>
      <c r="AC169" s="120"/>
      <c r="AD169" s="120"/>
      <c r="AE169" s="120"/>
    </row>
    <row r="170" spans="1:31" ht="39" customHeight="1" x14ac:dyDescent="0.25">
      <c r="A170" s="549"/>
      <c r="B170" s="477" t="s">
        <v>526</v>
      </c>
      <c r="C170" s="477" t="s">
        <v>157</v>
      </c>
      <c r="D170" s="477" t="s">
        <v>28</v>
      </c>
      <c r="E170" s="477" t="s">
        <v>94</v>
      </c>
      <c r="F170" s="477" t="s">
        <v>561</v>
      </c>
      <c r="G170" s="479" t="s">
        <v>562</v>
      </c>
      <c r="H170" s="58" t="s">
        <v>563</v>
      </c>
      <c r="I170" s="498" t="s">
        <v>564</v>
      </c>
      <c r="J170" s="490">
        <v>6</v>
      </c>
      <c r="K170" s="57">
        <v>2025</v>
      </c>
      <c r="L170" s="57">
        <v>2025</v>
      </c>
      <c r="M170" s="83">
        <v>533915</v>
      </c>
      <c r="N170" s="57" t="s">
        <v>565</v>
      </c>
      <c r="O170" s="57" t="s">
        <v>566</v>
      </c>
      <c r="P170" s="489" t="s">
        <v>533</v>
      </c>
      <c r="Q170" s="353"/>
      <c r="R170" s="353"/>
      <c r="S170" s="353"/>
      <c r="T170" s="120"/>
      <c r="U170" s="120"/>
      <c r="V170" s="120"/>
      <c r="W170" s="120"/>
      <c r="X170" s="120"/>
      <c r="Y170" s="120"/>
      <c r="Z170" s="120"/>
      <c r="AA170" s="120"/>
      <c r="AB170" s="120"/>
      <c r="AC170" s="120"/>
      <c r="AD170" s="120"/>
      <c r="AE170" s="120"/>
    </row>
    <row r="171" spans="1:31" ht="33.6" customHeight="1" x14ac:dyDescent="0.25">
      <c r="A171" s="550"/>
      <c r="B171" s="478"/>
      <c r="C171" s="478"/>
      <c r="D171" s="478"/>
      <c r="E171" s="478"/>
      <c r="F171" s="478"/>
      <c r="G171" s="480"/>
      <c r="H171" s="58" t="s">
        <v>567</v>
      </c>
      <c r="I171" s="498"/>
      <c r="J171" s="491"/>
      <c r="K171" s="57">
        <v>2025</v>
      </c>
      <c r="L171" s="57">
        <v>2025</v>
      </c>
      <c r="M171" s="83">
        <v>972704</v>
      </c>
      <c r="N171" s="57" t="s">
        <v>565</v>
      </c>
      <c r="O171" s="57" t="s">
        <v>568</v>
      </c>
      <c r="P171" s="489"/>
      <c r="Q171" s="353"/>
      <c r="R171" s="353"/>
      <c r="S171" s="353"/>
      <c r="T171" s="120"/>
      <c r="U171" s="120"/>
      <c r="V171" s="120"/>
      <c r="W171" s="120"/>
      <c r="X171" s="120"/>
      <c r="Y171" s="120"/>
      <c r="Z171" s="120"/>
      <c r="AA171" s="120"/>
      <c r="AB171" s="120"/>
      <c r="AC171" s="120"/>
      <c r="AD171" s="120"/>
      <c r="AE171" s="120"/>
    </row>
    <row r="172" spans="1:31" s="62" customFormat="1" x14ac:dyDescent="0.25">
      <c r="A172" s="210"/>
      <c r="B172" s="314"/>
      <c r="C172" s="314"/>
      <c r="D172" s="314"/>
      <c r="E172" s="314"/>
      <c r="F172" s="314"/>
      <c r="G172" s="330"/>
      <c r="H172" s="60"/>
      <c r="I172" s="60"/>
      <c r="J172" s="59"/>
      <c r="K172" s="59"/>
      <c r="L172" s="59"/>
      <c r="M172" s="84"/>
      <c r="N172" s="59"/>
      <c r="O172" s="59"/>
      <c r="P172" s="294"/>
      <c r="Q172" s="353"/>
      <c r="R172" s="353"/>
      <c r="S172" s="353"/>
      <c r="T172" s="120"/>
      <c r="U172" s="120"/>
      <c r="V172" s="120"/>
      <c r="W172" s="120"/>
      <c r="X172" s="120"/>
      <c r="Y172" s="120"/>
      <c r="Z172" s="120"/>
      <c r="AA172" s="120"/>
      <c r="AB172" s="120"/>
      <c r="AC172" s="120"/>
      <c r="AD172" s="120"/>
      <c r="AE172" s="120"/>
    </row>
    <row r="173" spans="1:31" s="26" customFormat="1" ht="78.75" x14ac:dyDescent="0.25">
      <c r="A173" s="548" t="s">
        <v>569</v>
      </c>
      <c r="B173" s="7" t="s">
        <v>570</v>
      </c>
      <c r="C173" s="7" t="s">
        <v>571</v>
      </c>
      <c r="D173" s="7" t="s">
        <v>110</v>
      </c>
      <c r="E173" s="7" t="s">
        <v>243</v>
      </c>
      <c r="F173" s="7" t="s">
        <v>572</v>
      </c>
      <c r="G173" s="12" t="s">
        <v>573</v>
      </c>
      <c r="H173" s="12" t="s">
        <v>574</v>
      </c>
      <c r="I173" s="12" t="s">
        <v>575</v>
      </c>
      <c r="J173" s="7">
        <v>1</v>
      </c>
      <c r="K173" s="7">
        <v>2025</v>
      </c>
      <c r="L173" s="7">
        <v>2025</v>
      </c>
      <c r="M173" s="85">
        <v>300000</v>
      </c>
      <c r="N173" s="7"/>
      <c r="O173" s="7"/>
      <c r="P173" s="230"/>
      <c r="Q173" s="353"/>
      <c r="R173" s="353"/>
      <c r="S173" s="353"/>
      <c r="T173" s="120"/>
      <c r="U173" s="120"/>
      <c r="V173" s="120"/>
      <c r="W173" s="120"/>
      <c r="X173" s="120"/>
      <c r="Y173" s="120"/>
      <c r="Z173" s="120"/>
      <c r="AA173" s="120"/>
      <c r="AB173" s="120"/>
      <c r="AC173" s="120"/>
      <c r="AD173" s="120"/>
      <c r="AE173" s="120"/>
    </row>
    <row r="174" spans="1:31" s="26" customFormat="1" ht="126" x14ac:dyDescent="0.25">
      <c r="A174" s="549"/>
      <c r="B174" s="7" t="s">
        <v>570</v>
      </c>
      <c r="C174" s="7" t="s">
        <v>571</v>
      </c>
      <c r="D174" s="7" t="s">
        <v>21</v>
      </c>
      <c r="E174" s="7" t="s">
        <v>65</v>
      </c>
      <c r="F174" s="7" t="s">
        <v>576</v>
      </c>
      <c r="G174" s="12" t="s">
        <v>577</v>
      </c>
      <c r="H174" s="12" t="s">
        <v>578</v>
      </c>
      <c r="I174" s="12" t="s">
        <v>579</v>
      </c>
      <c r="J174" s="7">
        <v>2</v>
      </c>
      <c r="K174" s="7">
        <v>2025</v>
      </c>
      <c r="L174" s="7">
        <v>2025</v>
      </c>
      <c r="M174" s="85">
        <v>350000</v>
      </c>
      <c r="N174" s="7" t="s">
        <v>580</v>
      </c>
      <c r="O174" s="7"/>
      <c r="P174" s="230"/>
      <c r="Q174" s="353"/>
      <c r="R174" s="353"/>
      <c r="S174" s="353"/>
      <c r="T174" s="120"/>
      <c r="U174" s="120"/>
      <c r="V174" s="120"/>
      <c r="W174" s="120"/>
      <c r="X174" s="120"/>
      <c r="Y174" s="120"/>
      <c r="Z174" s="120"/>
      <c r="AA174" s="120"/>
      <c r="AB174" s="120"/>
      <c r="AC174" s="120"/>
      <c r="AD174" s="120"/>
      <c r="AE174" s="120"/>
    </row>
    <row r="175" spans="1:31" s="26" customFormat="1" ht="63" x14ac:dyDescent="0.25">
      <c r="A175" s="549"/>
      <c r="B175" s="7" t="s">
        <v>570</v>
      </c>
      <c r="C175" s="7" t="s">
        <v>571</v>
      </c>
      <c r="D175" s="7" t="s">
        <v>28</v>
      </c>
      <c r="E175" s="7" t="s">
        <v>251</v>
      </c>
      <c r="F175" s="7" t="s">
        <v>581</v>
      </c>
      <c r="G175" s="12" t="s">
        <v>582</v>
      </c>
      <c r="H175" s="12" t="s">
        <v>583</v>
      </c>
      <c r="I175" s="12" t="s">
        <v>584</v>
      </c>
      <c r="J175" s="7">
        <v>3</v>
      </c>
      <c r="K175" s="7">
        <v>2025</v>
      </c>
      <c r="L175" s="7">
        <v>2025</v>
      </c>
      <c r="M175" s="85">
        <v>120000</v>
      </c>
      <c r="N175" s="7" t="s">
        <v>585</v>
      </c>
      <c r="O175" s="7"/>
      <c r="P175" s="230"/>
      <c r="Q175" s="353"/>
      <c r="R175" s="353"/>
      <c r="S175" s="353"/>
      <c r="T175" s="120"/>
      <c r="U175" s="120"/>
      <c r="V175" s="120"/>
      <c r="W175" s="120"/>
      <c r="X175" s="120"/>
      <c r="Y175" s="120"/>
      <c r="Z175" s="120"/>
      <c r="AA175" s="120"/>
      <c r="AB175" s="120"/>
      <c r="AC175" s="120"/>
      <c r="AD175" s="120"/>
      <c r="AE175" s="120"/>
    </row>
    <row r="176" spans="1:31" s="26" customFormat="1" ht="367.15" customHeight="1" x14ac:dyDescent="0.25">
      <c r="A176" s="549"/>
      <c r="B176" s="7" t="s">
        <v>570</v>
      </c>
      <c r="C176" s="7" t="s">
        <v>571</v>
      </c>
      <c r="D176" s="7" t="s">
        <v>21</v>
      </c>
      <c r="E176" s="7" t="s">
        <v>39</v>
      </c>
      <c r="F176" s="7" t="s">
        <v>586</v>
      </c>
      <c r="G176" s="12" t="s">
        <v>587</v>
      </c>
      <c r="H176" s="12" t="s">
        <v>588</v>
      </c>
      <c r="I176" s="12" t="s">
        <v>589</v>
      </c>
      <c r="J176" s="7">
        <v>4</v>
      </c>
      <c r="K176" s="7">
        <v>2025</v>
      </c>
      <c r="L176" s="7">
        <v>2025</v>
      </c>
      <c r="M176" s="86">
        <v>1099311.6100000001</v>
      </c>
      <c r="N176" s="7" t="s">
        <v>590</v>
      </c>
      <c r="O176" s="7" t="s">
        <v>591</v>
      </c>
      <c r="P176" s="230"/>
      <c r="Q176" s="355"/>
      <c r="R176" s="353"/>
      <c r="S176" s="353"/>
      <c r="T176" s="120"/>
      <c r="U176" s="120"/>
      <c r="V176" s="120"/>
      <c r="W176" s="120"/>
      <c r="X176" s="120"/>
      <c r="Y176" s="120"/>
      <c r="Z176" s="120"/>
      <c r="AA176" s="120"/>
      <c r="AB176" s="120"/>
      <c r="AC176" s="120"/>
      <c r="AD176" s="120"/>
      <c r="AE176" s="120"/>
    </row>
    <row r="177" spans="1:32" s="26" customFormat="1" ht="75.599999999999994" customHeight="1" x14ac:dyDescent="0.25">
      <c r="A177" s="550"/>
      <c r="B177" s="21" t="s">
        <v>570</v>
      </c>
      <c r="C177" s="7" t="s">
        <v>571</v>
      </c>
      <c r="D177" s="21" t="s">
        <v>21</v>
      </c>
      <c r="E177" s="21" t="s">
        <v>65</v>
      </c>
      <c r="F177" s="21" t="s">
        <v>592</v>
      </c>
      <c r="G177" s="29" t="s">
        <v>593</v>
      </c>
      <c r="H177" s="31" t="s">
        <v>594</v>
      </c>
      <c r="I177" s="29" t="s">
        <v>595</v>
      </c>
      <c r="J177" s="7">
        <v>5</v>
      </c>
      <c r="K177" s="21">
        <v>2025</v>
      </c>
      <c r="L177" s="21">
        <v>2025</v>
      </c>
      <c r="M177" s="87">
        <v>300000</v>
      </c>
      <c r="N177" s="21"/>
      <c r="O177" s="21" t="s">
        <v>596</v>
      </c>
      <c r="P177" s="230"/>
      <c r="Q177" s="353"/>
      <c r="R177" s="353"/>
      <c r="S177" s="353"/>
      <c r="T177" s="120"/>
      <c r="U177" s="120"/>
      <c r="V177" s="120"/>
      <c r="W177" s="120"/>
      <c r="X177" s="120"/>
      <c r="Y177" s="120"/>
      <c r="Z177" s="120"/>
      <c r="AA177" s="120"/>
      <c r="AB177" s="120"/>
      <c r="AC177" s="120"/>
      <c r="AD177" s="120"/>
      <c r="AE177" s="120"/>
    </row>
    <row r="178" spans="1:32" s="90" customFormat="1" x14ac:dyDescent="0.25">
      <c r="A178" s="210"/>
      <c r="B178" s="59"/>
      <c r="C178" s="59"/>
      <c r="D178" s="59"/>
      <c r="E178" s="59"/>
      <c r="F178" s="59"/>
      <c r="G178" s="60"/>
      <c r="H178" s="60"/>
      <c r="I178" s="60"/>
      <c r="J178" s="59"/>
      <c r="K178" s="59"/>
      <c r="L178" s="59"/>
      <c r="M178" s="88"/>
      <c r="N178" s="59"/>
      <c r="O178" s="59"/>
      <c r="P178" s="290"/>
      <c r="Q178" s="353"/>
      <c r="R178" s="353"/>
      <c r="S178" s="353"/>
      <c r="T178" s="120"/>
      <c r="U178" s="120"/>
      <c r="V178" s="120"/>
      <c r="W178" s="120"/>
      <c r="X178" s="120"/>
      <c r="Y178" s="120"/>
      <c r="Z178" s="120"/>
      <c r="AA178" s="120"/>
      <c r="AB178" s="120"/>
      <c r="AC178" s="120"/>
      <c r="AD178" s="120"/>
      <c r="AE178" s="120"/>
      <c r="AF178" s="89"/>
    </row>
    <row r="179" spans="1:32" s="26" customFormat="1" ht="188.1" customHeight="1" x14ac:dyDescent="0.25">
      <c r="A179" s="543" t="s">
        <v>597</v>
      </c>
      <c r="B179" s="275" t="s">
        <v>598</v>
      </c>
      <c r="C179" s="275" t="s">
        <v>20</v>
      </c>
      <c r="D179" s="275" t="s">
        <v>21</v>
      </c>
      <c r="E179" s="275" t="s">
        <v>65</v>
      </c>
      <c r="F179" s="275" t="s">
        <v>599</v>
      </c>
      <c r="G179" s="91" t="s">
        <v>600</v>
      </c>
      <c r="H179" s="326" t="s">
        <v>601</v>
      </c>
      <c r="I179" s="12" t="s">
        <v>602</v>
      </c>
      <c r="J179" s="275">
        <v>1</v>
      </c>
      <c r="K179" s="275">
        <v>2025</v>
      </c>
      <c r="L179" s="275">
        <v>2028</v>
      </c>
      <c r="M179" s="332">
        <v>11827770</v>
      </c>
      <c r="N179" s="275" t="s">
        <v>603</v>
      </c>
      <c r="O179" s="275"/>
      <c r="P179" s="230" t="s">
        <v>604</v>
      </c>
      <c r="Q179" s="353"/>
      <c r="R179" s="353"/>
      <c r="S179" s="353"/>
      <c r="T179" s="120"/>
      <c r="U179" s="120"/>
      <c r="V179" s="120"/>
      <c r="W179" s="120"/>
      <c r="X179" s="120"/>
      <c r="Y179" s="120"/>
      <c r="Z179" s="120"/>
      <c r="AA179" s="120"/>
      <c r="AB179" s="120"/>
      <c r="AC179" s="120"/>
      <c r="AD179" s="120"/>
      <c r="AE179" s="120"/>
    </row>
    <row r="180" spans="1:32" ht="108.6" customHeight="1" x14ac:dyDescent="0.25">
      <c r="A180" s="544"/>
      <c r="B180" s="477" t="s">
        <v>598</v>
      </c>
      <c r="C180" s="477" t="s">
        <v>20</v>
      </c>
      <c r="D180" s="477" t="s">
        <v>21</v>
      </c>
      <c r="E180" s="477" t="s">
        <v>65</v>
      </c>
      <c r="F180" s="477" t="s">
        <v>605</v>
      </c>
      <c r="G180" s="479" t="s">
        <v>600</v>
      </c>
      <c r="H180" s="479" t="s">
        <v>601</v>
      </c>
      <c r="I180" s="479" t="s">
        <v>606</v>
      </c>
      <c r="J180" s="477">
        <v>2</v>
      </c>
      <c r="K180" s="477">
        <v>2025</v>
      </c>
      <c r="L180" s="477">
        <v>2027</v>
      </c>
      <c r="M180" s="492">
        <v>1800000</v>
      </c>
      <c r="N180" s="477" t="s">
        <v>607</v>
      </c>
      <c r="O180" s="477"/>
      <c r="P180" s="276" t="s">
        <v>604</v>
      </c>
      <c r="Q180" s="353"/>
      <c r="R180" s="353"/>
      <c r="S180" s="353"/>
      <c r="T180" s="120"/>
      <c r="U180" s="120"/>
      <c r="V180" s="120"/>
      <c r="W180" s="120"/>
      <c r="X180" s="120"/>
      <c r="Y180" s="120"/>
      <c r="Z180" s="120"/>
      <c r="AA180" s="120"/>
      <c r="AB180" s="120"/>
      <c r="AC180" s="120"/>
      <c r="AD180" s="120"/>
      <c r="AE180" s="120"/>
    </row>
    <row r="181" spans="1:32" ht="31.15" customHeight="1" x14ac:dyDescent="0.25">
      <c r="A181" s="544"/>
      <c r="B181" s="495"/>
      <c r="C181" s="495"/>
      <c r="D181" s="495"/>
      <c r="E181" s="495"/>
      <c r="F181" s="495"/>
      <c r="G181" s="508"/>
      <c r="H181" s="508"/>
      <c r="I181" s="508"/>
      <c r="J181" s="495"/>
      <c r="K181" s="495"/>
      <c r="L181" s="495"/>
      <c r="M181" s="493"/>
      <c r="N181" s="495"/>
      <c r="O181" s="495"/>
      <c r="P181" s="276"/>
      <c r="Q181" s="353"/>
      <c r="R181" s="353"/>
      <c r="S181" s="353"/>
      <c r="T181" s="120"/>
      <c r="U181" s="120"/>
      <c r="V181" s="120"/>
      <c r="W181" s="120"/>
      <c r="X181" s="120"/>
      <c r="Y181" s="120"/>
      <c r="Z181" s="120"/>
      <c r="AA181" s="120"/>
      <c r="AB181" s="120"/>
      <c r="AC181" s="120"/>
      <c r="AD181" s="120"/>
      <c r="AE181" s="120"/>
    </row>
    <row r="182" spans="1:32" x14ac:dyDescent="0.25">
      <c r="A182" s="544"/>
      <c r="B182" s="478"/>
      <c r="C182" s="478"/>
      <c r="D182" s="478"/>
      <c r="E182" s="478"/>
      <c r="F182" s="478"/>
      <c r="G182" s="480"/>
      <c r="H182" s="480"/>
      <c r="I182" s="480"/>
      <c r="J182" s="478"/>
      <c r="K182" s="478"/>
      <c r="L182" s="478"/>
      <c r="M182" s="494"/>
      <c r="N182" s="478"/>
      <c r="O182" s="478"/>
      <c r="P182" s="276"/>
      <c r="Q182" s="353"/>
      <c r="R182" s="353"/>
      <c r="S182" s="353"/>
      <c r="T182" s="120"/>
      <c r="U182" s="120"/>
      <c r="V182" s="120"/>
      <c r="W182" s="120"/>
      <c r="X182" s="120"/>
      <c r="Y182" s="120"/>
      <c r="Z182" s="120"/>
      <c r="AA182" s="120"/>
      <c r="AB182" s="120"/>
      <c r="AC182" s="120"/>
      <c r="AD182" s="120"/>
      <c r="AE182" s="120"/>
    </row>
    <row r="183" spans="1:32" ht="126" x14ac:dyDescent="0.25">
      <c r="A183" s="544"/>
      <c r="B183" s="15" t="s">
        <v>598</v>
      </c>
      <c r="C183" s="78" t="s">
        <v>20</v>
      </c>
      <c r="D183" s="15" t="s">
        <v>21</v>
      </c>
      <c r="E183" s="15" t="s">
        <v>65</v>
      </c>
      <c r="F183" s="15" t="s">
        <v>608</v>
      </c>
      <c r="G183" s="19" t="s">
        <v>600</v>
      </c>
      <c r="H183" s="44" t="s">
        <v>601</v>
      </c>
      <c r="I183" s="19" t="s">
        <v>609</v>
      </c>
      <c r="J183" s="15">
        <v>3</v>
      </c>
      <c r="K183" s="15">
        <v>2025</v>
      </c>
      <c r="L183" s="15">
        <v>2026</v>
      </c>
      <c r="M183" s="92">
        <v>150000</v>
      </c>
      <c r="N183" s="15" t="s">
        <v>610</v>
      </c>
      <c r="O183" s="15"/>
      <c r="P183" s="276" t="s">
        <v>604</v>
      </c>
      <c r="Q183" s="353"/>
      <c r="R183" s="353"/>
      <c r="S183" s="353"/>
      <c r="T183" s="120"/>
      <c r="U183" s="120"/>
      <c r="V183" s="120"/>
      <c r="W183" s="120"/>
      <c r="X183" s="120"/>
      <c r="Y183" s="120"/>
      <c r="Z183" s="120"/>
      <c r="AA183" s="120"/>
      <c r="AB183" s="120"/>
      <c r="AC183" s="120"/>
      <c r="AD183" s="120"/>
      <c r="AE183" s="120"/>
    </row>
    <row r="184" spans="1:32" ht="126" x14ac:dyDescent="0.25">
      <c r="A184" s="544"/>
      <c r="B184" s="15" t="s">
        <v>598</v>
      </c>
      <c r="C184" s="78" t="s">
        <v>20</v>
      </c>
      <c r="D184" s="15" t="s">
        <v>21</v>
      </c>
      <c r="E184" s="33" t="s">
        <v>83</v>
      </c>
      <c r="F184" s="33" t="s">
        <v>611</v>
      </c>
      <c r="G184" s="19" t="s">
        <v>600</v>
      </c>
      <c r="H184" s="19" t="s">
        <v>601</v>
      </c>
      <c r="I184" s="19" t="s">
        <v>612</v>
      </c>
      <c r="J184" s="15">
        <v>4</v>
      </c>
      <c r="K184" s="15">
        <v>2025</v>
      </c>
      <c r="L184" s="15">
        <v>2026</v>
      </c>
      <c r="M184" s="92">
        <v>170000</v>
      </c>
      <c r="N184" s="15" t="s">
        <v>607</v>
      </c>
      <c r="O184" s="15"/>
      <c r="P184" s="276" t="s">
        <v>604</v>
      </c>
      <c r="Q184" s="353"/>
      <c r="R184" s="353"/>
      <c r="S184" s="353"/>
      <c r="T184" s="120"/>
      <c r="U184" s="120"/>
      <c r="V184" s="120"/>
      <c r="W184" s="120"/>
      <c r="X184" s="120"/>
      <c r="Y184" s="120"/>
      <c r="Z184" s="120"/>
      <c r="AA184" s="120"/>
      <c r="AB184" s="120"/>
      <c r="AC184" s="120"/>
      <c r="AD184" s="120"/>
      <c r="AE184" s="120"/>
    </row>
    <row r="185" spans="1:32" ht="47.25" x14ac:dyDescent="0.25">
      <c r="A185" s="544"/>
      <c r="B185" s="15" t="s">
        <v>598</v>
      </c>
      <c r="C185" s="78" t="s">
        <v>20</v>
      </c>
      <c r="D185" s="15" t="s">
        <v>110</v>
      </c>
      <c r="E185" s="33" t="s">
        <v>119</v>
      </c>
      <c r="F185" s="33" t="s">
        <v>613</v>
      </c>
      <c r="G185" s="19" t="s">
        <v>600</v>
      </c>
      <c r="H185" s="19" t="s">
        <v>614</v>
      </c>
      <c r="I185" s="19" t="s">
        <v>615</v>
      </c>
      <c r="J185" s="15">
        <v>5</v>
      </c>
      <c r="K185" s="15">
        <v>2025</v>
      </c>
      <c r="L185" s="15">
        <v>2026</v>
      </c>
      <c r="M185" s="92">
        <v>360000</v>
      </c>
      <c r="N185" s="15"/>
      <c r="O185" s="15"/>
      <c r="P185" s="276" t="s">
        <v>604</v>
      </c>
      <c r="Q185" s="353"/>
      <c r="R185" s="353"/>
      <c r="S185" s="353"/>
      <c r="T185" s="120"/>
      <c r="U185" s="120"/>
      <c r="V185" s="120"/>
      <c r="W185" s="120"/>
      <c r="X185" s="120"/>
      <c r="Y185" s="120"/>
      <c r="Z185" s="120"/>
      <c r="AA185" s="120"/>
      <c r="AB185" s="120"/>
      <c r="AC185" s="120"/>
      <c r="AD185" s="120"/>
      <c r="AE185" s="120"/>
    </row>
    <row r="186" spans="1:32" ht="47.25" x14ac:dyDescent="0.25">
      <c r="A186" s="544"/>
      <c r="B186" s="15" t="s">
        <v>598</v>
      </c>
      <c r="C186" s="78" t="s">
        <v>20</v>
      </c>
      <c r="D186" s="15" t="s">
        <v>110</v>
      </c>
      <c r="E186" s="33" t="s">
        <v>243</v>
      </c>
      <c r="F186" s="33" t="s">
        <v>613</v>
      </c>
      <c r="G186" s="19" t="s">
        <v>600</v>
      </c>
      <c r="H186" s="19" t="s">
        <v>614</v>
      </c>
      <c r="I186" s="19" t="s">
        <v>616</v>
      </c>
      <c r="J186" s="15">
        <v>6</v>
      </c>
      <c r="K186" s="15">
        <v>2026</v>
      </c>
      <c r="L186" s="15">
        <v>2027</v>
      </c>
      <c r="M186" s="92">
        <v>400000</v>
      </c>
      <c r="N186" s="15"/>
      <c r="O186" s="15"/>
      <c r="P186" s="276" t="s">
        <v>604</v>
      </c>
      <c r="Q186" s="353"/>
      <c r="R186" s="353"/>
      <c r="S186" s="353"/>
      <c r="T186" s="120"/>
      <c r="U186" s="120"/>
      <c r="V186" s="120"/>
      <c r="W186" s="120"/>
      <c r="X186" s="120"/>
      <c r="Y186" s="120"/>
      <c r="Z186" s="120"/>
      <c r="AA186" s="120"/>
      <c r="AB186" s="120"/>
      <c r="AC186" s="120"/>
      <c r="AD186" s="120"/>
      <c r="AE186" s="120"/>
    </row>
    <row r="187" spans="1:32" ht="47.25" x14ac:dyDescent="0.25">
      <c r="A187" s="544"/>
      <c r="B187" s="15" t="s">
        <v>598</v>
      </c>
      <c r="C187" s="78" t="s">
        <v>20</v>
      </c>
      <c r="D187" s="15" t="s">
        <v>147</v>
      </c>
      <c r="E187" s="33" t="s">
        <v>148</v>
      </c>
      <c r="F187" s="33" t="s">
        <v>617</v>
      </c>
      <c r="G187" s="19" t="s">
        <v>600</v>
      </c>
      <c r="H187" s="19" t="s">
        <v>618</v>
      </c>
      <c r="I187" s="19" t="s">
        <v>619</v>
      </c>
      <c r="J187" s="15">
        <v>7</v>
      </c>
      <c r="K187" s="15">
        <v>2025</v>
      </c>
      <c r="L187" s="15">
        <v>2026</v>
      </c>
      <c r="M187" s="92">
        <v>590000</v>
      </c>
      <c r="N187" s="15" t="s">
        <v>603</v>
      </c>
      <c r="O187" s="15"/>
      <c r="P187" s="276" t="s">
        <v>604</v>
      </c>
      <c r="Q187" s="353"/>
      <c r="R187" s="353"/>
      <c r="S187" s="353"/>
      <c r="T187" s="120"/>
      <c r="U187" s="120"/>
      <c r="V187" s="120"/>
      <c r="W187" s="120"/>
      <c r="X187" s="120"/>
      <c r="Y187" s="120"/>
      <c r="Z187" s="120"/>
      <c r="AA187" s="120"/>
      <c r="AB187" s="120"/>
      <c r="AC187" s="120"/>
      <c r="AD187" s="120"/>
      <c r="AE187" s="120"/>
    </row>
    <row r="188" spans="1:32" ht="47.25" x14ac:dyDescent="0.25">
      <c r="A188" s="544"/>
      <c r="B188" s="15" t="s">
        <v>598</v>
      </c>
      <c r="C188" s="78" t="s">
        <v>20</v>
      </c>
      <c r="D188" s="15" t="s">
        <v>147</v>
      </c>
      <c r="E188" s="33" t="s">
        <v>148</v>
      </c>
      <c r="F188" s="33" t="s">
        <v>620</v>
      </c>
      <c r="G188" s="19" t="s">
        <v>600</v>
      </c>
      <c r="H188" s="19" t="s">
        <v>618</v>
      </c>
      <c r="I188" s="19" t="s">
        <v>621</v>
      </c>
      <c r="J188" s="15">
        <v>8</v>
      </c>
      <c r="K188" s="15">
        <v>2026</v>
      </c>
      <c r="L188" s="15">
        <v>2027</v>
      </c>
      <c r="M188" s="92">
        <v>800000</v>
      </c>
      <c r="N188" s="15" t="s">
        <v>607</v>
      </c>
      <c r="O188" s="15"/>
      <c r="P188" s="276" t="s">
        <v>604</v>
      </c>
      <c r="Q188" s="353"/>
      <c r="R188" s="353"/>
      <c r="S188" s="353"/>
      <c r="T188" s="120"/>
      <c r="U188" s="120"/>
      <c r="V188" s="120"/>
      <c r="W188" s="120"/>
      <c r="X188" s="120"/>
      <c r="Y188" s="120"/>
      <c r="Z188" s="120"/>
      <c r="AA188" s="120"/>
      <c r="AB188" s="120"/>
      <c r="AC188" s="120"/>
      <c r="AD188" s="120"/>
      <c r="AE188" s="120"/>
    </row>
    <row r="189" spans="1:32" ht="47.25" x14ac:dyDescent="0.25">
      <c r="A189" s="544"/>
      <c r="B189" s="15" t="s">
        <v>598</v>
      </c>
      <c r="C189" s="78"/>
      <c r="D189" s="15"/>
      <c r="E189" s="33" t="s">
        <v>70</v>
      </c>
      <c r="F189" s="50" t="s">
        <v>2341</v>
      </c>
      <c r="G189" s="50" t="s">
        <v>600</v>
      </c>
      <c r="H189" s="50" t="s">
        <v>2342</v>
      </c>
      <c r="I189" s="50" t="s">
        <v>2343</v>
      </c>
      <c r="J189" s="57">
        <v>9</v>
      </c>
      <c r="K189" s="15">
        <v>2027</v>
      </c>
      <c r="L189" s="15">
        <v>2028</v>
      </c>
      <c r="M189" s="413">
        <v>12000000</v>
      </c>
      <c r="N189" s="92" t="s">
        <v>2344</v>
      </c>
      <c r="O189" s="15"/>
      <c r="P189" s="276"/>
      <c r="Q189" s="353"/>
      <c r="R189" s="353"/>
      <c r="S189" s="353"/>
      <c r="T189" s="120"/>
      <c r="U189" s="120"/>
      <c r="V189" s="120"/>
      <c r="W189" s="120"/>
      <c r="X189" s="120"/>
      <c r="Y189" s="120"/>
      <c r="Z189" s="120"/>
      <c r="AA189" s="120"/>
      <c r="AB189" s="120"/>
      <c r="AC189" s="120"/>
      <c r="AD189" s="120"/>
      <c r="AE189" s="120"/>
    </row>
    <row r="190" spans="1:32" ht="47.25" x14ac:dyDescent="0.25">
      <c r="A190" s="544"/>
      <c r="B190" s="15" t="s">
        <v>598</v>
      </c>
      <c r="C190" s="78"/>
      <c r="D190" s="15"/>
      <c r="E190" s="33" t="s">
        <v>70</v>
      </c>
      <c r="F190" s="50" t="s">
        <v>2345</v>
      </c>
      <c r="G190" s="50" t="s">
        <v>600</v>
      </c>
      <c r="H190" s="50" t="s">
        <v>2342</v>
      </c>
      <c r="I190" s="50" t="s">
        <v>2346</v>
      </c>
      <c r="J190" s="57">
        <v>10</v>
      </c>
      <c r="K190" s="15">
        <v>2026</v>
      </c>
      <c r="L190" s="15">
        <v>2027</v>
      </c>
      <c r="M190" s="413">
        <v>6200000</v>
      </c>
      <c r="N190" s="92" t="s">
        <v>2344</v>
      </c>
      <c r="O190" s="15"/>
      <c r="P190" s="276"/>
      <c r="Q190" s="353"/>
      <c r="R190" s="353"/>
      <c r="S190" s="353"/>
      <c r="T190" s="120"/>
      <c r="U190" s="120"/>
      <c r="V190" s="120"/>
      <c r="W190" s="120"/>
      <c r="X190" s="120"/>
      <c r="Y190" s="120"/>
      <c r="Z190" s="120"/>
      <c r="AA190" s="120"/>
      <c r="AB190" s="120"/>
      <c r="AC190" s="120"/>
      <c r="AD190" s="120"/>
      <c r="AE190" s="120"/>
    </row>
    <row r="191" spans="1:32" ht="47.25" x14ac:dyDescent="0.25">
      <c r="A191" s="544"/>
      <c r="B191" s="15" t="s">
        <v>598</v>
      </c>
      <c r="C191" s="78"/>
      <c r="D191" s="15"/>
      <c r="E191" s="33" t="s">
        <v>70</v>
      </c>
      <c r="F191" s="406" t="s">
        <v>2347</v>
      </c>
      <c r="G191" s="50" t="s">
        <v>600</v>
      </c>
      <c r="H191" s="50" t="s">
        <v>2342</v>
      </c>
      <c r="I191" s="50" t="s">
        <v>2348</v>
      </c>
      <c r="J191" s="57">
        <v>11</v>
      </c>
      <c r="K191" s="15">
        <v>2026</v>
      </c>
      <c r="L191" s="15">
        <v>2027</v>
      </c>
      <c r="M191" s="413">
        <v>5500000</v>
      </c>
      <c r="N191" s="92" t="s">
        <v>2344</v>
      </c>
      <c r="O191" s="15"/>
      <c r="P191" s="276"/>
      <c r="Q191" s="353"/>
      <c r="R191" s="353"/>
      <c r="S191" s="353"/>
      <c r="T191" s="120"/>
      <c r="U191" s="120"/>
      <c r="V191" s="120"/>
      <c r="W191" s="120"/>
      <c r="X191" s="120"/>
      <c r="Y191" s="120"/>
      <c r="Z191" s="120"/>
      <c r="AA191" s="120"/>
      <c r="AB191" s="120"/>
      <c r="AC191" s="120"/>
      <c r="AD191" s="120"/>
      <c r="AE191" s="120"/>
    </row>
    <row r="192" spans="1:32" ht="47.25" x14ac:dyDescent="0.25">
      <c r="A192" s="544"/>
      <c r="B192" s="15" t="s">
        <v>598</v>
      </c>
      <c r="C192" s="78"/>
      <c r="D192" s="15"/>
      <c r="E192" s="33" t="s">
        <v>70</v>
      </c>
      <c r="F192" s="406" t="s">
        <v>2349</v>
      </c>
      <c r="G192" s="50" t="s">
        <v>600</v>
      </c>
      <c r="H192" s="50" t="s">
        <v>2342</v>
      </c>
      <c r="I192" s="50" t="s">
        <v>2350</v>
      </c>
      <c r="J192" s="57">
        <v>12</v>
      </c>
      <c r="K192" s="15">
        <v>2026</v>
      </c>
      <c r="L192" s="15">
        <v>2027</v>
      </c>
      <c r="M192" s="413">
        <v>4000000</v>
      </c>
      <c r="N192" s="92" t="s">
        <v>2344</v>
      </c>
      <c r="O192" s="15"/>
      <c r="P192" s="276"/>
      <c r="Q192" s="353"/>
      <c r="R192" s="353"/>
      <c r="S192" s="353"/>
      <c r="T192" s="120"/>
      <c r="U192" s="120"/>
      <c r="V192" s="120"/>
      <c r="W192" s="120"/>
      <c r="X192" s="120"/>
      <c r="Y192" s="120"/>
      <c r="Z192" s="120"/>
      <c r="AA192" s="120"/>
      <c r="AB192" s="120"/>
      <c r="AC192" s="120"/>
      <c r="AD192" s="120"/>
      <c r="AE192" s="120"/>
    </row>
    <row r="193" spans="1:32" ht="47.25" x14ac:dyDescent="0.25">
      <c r="A193" s="545"/>
      <c r="B193" s="15" t="s">
        <v>598</v>
      </c>
      <c r="C193" s="78"/>
      <c r="D193" s="15"/>
      <c r="E193" s="33" t="s">
        <v>70</v>
      </c>
      <c r="F193" s="406" t="s">
        <v>2351</v>
      </c>
      <c r="G193" s="50" t="s">
        <v>600</v>
      </c>
      <c r="H193" s="50" t="s">
        <v>2342</v>
      </c>
      <c r="I193" s="50" t="s">
        <v>2089</v>
      </c>
      <c r="J193" s="57">
        <v>13</v>
      </c>
      <c r="K193" s="15">
        <v>2026</v>
      </c>
      <c r="L193" s="15">
        <v>2027</v>
      </c>
      <c r="M193" s="413">
        <v>2000000</v>
      </c>
      <c r="N193" s="92" t="s">
        <v>2344</v>
      </c>
      <c r="O193" s="15"/>
      <c r="P193" s="276"/>
      <c r="Q193" s="353"/>
      <c r="R193" s="353"/>
      <c r="S193" s="353"/>
      <c r="T193" s="120"/>
      <c r="U193" s="120"/>
      <c r="V193" s="120"/>
      <c r="W193" s="120"/>
      <c r="X193" s="120"/>
      <c r="Y193" s="120"/>
      <c r="Z193" s="120"/>
      <c r="AA193" s="120"/>
      <c r="AB193" s="120"/>
      <c r="AC193" s="120"/>
      <c r="AD193" s="120"/>
      <c r="AE193" s="120"/>
    </row>
    <row r="194" spans="1:32" s="62" customFormat="1" x14ac:dyDescent="0.25">
      <c r="A194" s="210"/>
      <c r="B194" s="59"/>
      <c r="C194" s="59"/>
      <c r="D194" s="59"/>
      <c r="E194" s="93"/>
      <c r="F194" s="93"/>
      <c r="G194" s="60"/>
      <c r="H194" s="60"/>
      <c r="I194" s="60"/>
      <c r="J194" s="59"/>
      <c r="K194" s="59"/>
      <c r="L194" s="59"/>
      <c r="M194" s="94"/>
      <c r="N194" s="59"/>
      <c r="O194" s="59"/>
      <c r="P194" s="290"/>
      <c r="Q194" s="353"/>
      <c r="R194" s="353"/>
      <c r="S194" s="353"/>
      <c r="T194" s="120"/>
      <c r="U194" s="120"/>
      <c r="V194" s="120"/>
      <c r="W194" s="120"/>
      <c r="X194" s="120"/>
      <c r="Y194" s="120"/>
      <c r="Z194" s="120"/>
      <c r="AA194" s="120"/>
      <c r="AB194" s="120"/>
      <c r="AC194" s="120"/>
      <c r="AD194" s="120"/>
      <c r="AE194" s="120"/>
    </row>
    <row r="195" spans="1:32" s="26" customFormat="1" ht="108.6" customHeight="1" x14ac:dyDescent="0.25">
      <c r="A195" s="543" t="s">
        <v>622</v>
      </c>
      <c r="B195" s="7" t="s">
        <v>623</v>
      </c>
      <c r="C195" s="7" t="s">
        <v>127</v>
      </c>
      <c r="D195" s="7" t="s">
        <v>21</v>
      </c>
      <c r="E195" s="7" t="s">
        <v>365</v>
      </c>
      <c r="F195" s="7" t="s">
        <v>624</v>
      </c>
      <c r="G195" s="12" t="s">
        <v>625</v>
      </c>
      <c r="H195" s="12" t="s">
        <v>626</v>
      </c>
      <c r="I195" s="12" t="s">
        <v>627</v>
      </c>
      <c r="J195" s="7">
        <v>1</v>
      </c>
      <c r="K195" s="7">
        <v>2025</v>
      </c>
      <c r="L195" s="7">
        <v>2026</v>
      </c>
      <c r="M195" s="11">
        <v>400000</v>
      </c>
      <c r="N195" s="7" t="s">
        <v>628</v>
      </c>
      <c r="O195" s="7"/>
      <c r="P195" s="285" t="s">
        <v>629</v>
      </c>
      <c r="Q195" s="353"/>
      <c r="R195" s="353"/>
      <c r="S195" s="353"/>
      <c r="T195" s="120"/>
      <c r="U195" s="120"/>
      <c r="V195" s="120"/>
      <c r="W195" s="120"/>
      <c r="X195" s="120"/>
      <c r="Y195" s="120"/>
      <c r="Z195" s="120"/>
      <c r="AA195" s="120"/>
      <c r="AB195" s="120"/>
      <c r="AC195" s="120"/>
      <c r="AD195" s="120"/>
      <c r="AE195" s="120"/>
    </row>
    <row r="196" spans="1:32" s="26" customFormat="1" ht="126" x14ac:dyDescent="0.25">
      <c r="A196" s="544"/>
      <c r="B196" s="7" t="s">
        <v>623</v>
      </c>
      <c r="C196" s="7" t="s">
        <v>127</v>
      </c>
      <c r="D196" s="7" t="s">
        <v>21</v>
      </c>
      <c r="E196" s="7" t="s">
        <v>65</v>
      </c>
      <c r="F196" s="7" t="s">
        <v>624</v>
      </c>
      <c r="G196" s="12" t="s">
        <v>625</v>
      </c>
      <c r="H196" s="12" t="s">
        <v>630</v>
      </c>
      <c r="I196" s="12" t="s">
        <v>627</v>
      </c>
      <c r="J196" s="7">
        <v>2</v>
      </c>
      <c r="K196" s="7">
        <v>2025</v>
      </c>
      <c r="L196" s="7">
        <v>2025</v>
      </c>
      <c r="M196" s="11">
        <v>200000</v>
      </c>
      <c r="N196" s="7" t="s">
        <v>628</v>
      </c>
      <c r="O196" s="7"/>
      <c r="P196" s="285" t="s">
        <v>631</v>
      </c>
      <c r="Q196" s="353"/>
      <c r="R196" s="353"/>
      <c r="S196" s="353"/>
      <c r="T196" s="120"/>
      <c r="U196" s="120"/>
      <c r="V196" s="120"/>
      <c r="W196" s="120"/>
      <c r="X196" s="120"/>
      <c r="Y196" s="120"/>
      <c r="Z196" s="120"/>
      <c r="AA196" s="120"/>
      <c r="AB196" s="120"/>
      <c r="AC196" s="120"/>
      <c r="AD196" s="120"/>
      <c r="AE196" s="120"/>
    </row>
    <row r="197" spans="1:32" s="26" customFormat="1" ht="90.6" customHeight="1" x14ac:dyDescent="0.25">
      <c r="A197" s="544"/>
      <c r="B197" s="7" t="s">
        <v>623</v>
      </c>
      <c r="C197" s="7" t="s">
        <v>127</v>
      </c>
      <c r="D197" s="7" t="s">
        <v>21</v>
      </c>
      <c r="E197" s="7" t="s">
        <v>65</v>
      </c>
      <c r="F197" s="7" t="s">
        <v>632</v>
      </c>
      <c r="G197" s="12" t="s">
        <v>625</v>
      </c>
      <c r="H197" s="12" t="s">
        <v>633</v>
      </c>
      <c r="I197" s="12" t="s">
        <v>634</v>
      </c>
      <c r="J197" s="7">
        <v>3</v>
      </c>
      <c r="K197" s="7">
        <v>2025</v>
      </c>
      <c r="L197" s="7">
        <v>2026</v>
      </c>
      <c r="M197" s="11">
        <v>300000</v>
      </c>
      <c r="N197" s="7" t="s">
        <v>628</v>
      </c>
      <c r="O197" s="7"/>
      <c r="P197" s="285" t="s">
        <v>631</v>
      </c>
      <c r="Q197" s="353"/>
      <c r="R197" s="353"/>
      <c r="S197" s="353"/>
      <c r="T197" s="120"/>
      <c r="U197" s="120"/>
      <c r="V197" s="120"/>
      <c r="W197" s="120"/>
      <c r="X197" s="120"/>
      <c r="Y197" s="120"/>
      <c r="Z197" s="120"/>
      <c r="AA197" s="120"/>
      <c r="AB197" s="120"/>
      <c r="AC197" s="120"/>
      <c r="AD197" s="120"/>
      <c r="AE197" s="120"/>
    </row>
    <row r="198" spans="1:32" s="26" customFormat="1" ht="110.25" x14ac:dyDescent="0.25">
      <c r="A198" s="544"/>
      <c r="B198" s="21" t="s">
        <v>623</v>
      </c>
      <c r="C198" s="7" t="s">
        <v>127</v>
      </c>
      <c r="D198" s="21" t="s">
        <v>147</v>
      </c>
      <c r="E198" s="21" t="s">
        <v>70</v>
      </c>
      <c r="F198" s="7" t="s">
        <v>635</v>
      </c>
      <c r="G198" s="12" t="s">
        <v>625</v>
      </c>
      <c r="H198" s="12" t="s">
        <v>636</v>
      </c>
      <c r="I198" s="95" t="s">
        <v>637</v>
      </c>
      <c r="J198" s="7">
        <v>4</v>
      </c>
      <c r="K198" s="7">
        <v>2025</v>
      </c>
      <c r="L198" s="7">
        <v>2026</v>
      </c>
      <c r="M198" s="55">
        <v>800000</v>
      </c>
      <c r="N198" s="7" t="s">
        <v>638</v>
      </c>
      <c r="O198" s="21"/>
      <c r="P198" s="285"/>
      <c r="Q198" s="353"/>
      <c r="R198" s="353"/>
      <c r="S198" s="353"/>
      <c r="T198" s="120"/>
      <c r="U198" s="120"/>
      <c r="V198" s="120"/>
      <c r="W198" s="120"/>
      <c r="X198" s="120"/>
      <c r="Y198" s="120"/>
      <c r="Z198" s="120"/>
      <c r="AA198" s="120"/>
      <c r="AB198" s="120"/>
      <c r="AC198" s="120"/>
      <c r="AD198" s="120"/>
      <c r="AE198" s="120"/>
    </row>
    <row r="199" spans="1:32" s="26" customFormat="1" ht="126" x14ac:dyDescent="0.25">
      <c r="A199" s="544"/>
      <c r="B199" s="21" t="s">
        <v>623</v>
      </c>
      <c r="C199" s="7" t="s">
        <v>127</v>
      </c>
      <c r="D199" s="21" t="s">
        <v>21</v>
      </c>
      <c r="E199" s="21" t="s">
        <v>39</v>
      </c>
      <c r="F199" s="21" t="s">
        <v>639</v>
      </c>
      <c r="G199" s="31" t="s">
        <v>625</v>
      </c>
      <c r="H199" s="31" t="s">
        <v>640</v>
      </c>
      <c r="I199" s="95" t="s">
        <v>641</v>
      </c>
      <c r="J199" s="96">
        <v>5</v>
      </c>
      <c r="K199" s="7">
        <v>2025</v>
      </c>
      <c r="L199" s="21">
        <v>2026</v>
      </c>
      <c r="M199" s="97">
        <v>400000</v>
      </c>
      <c r="N199" s="21" t="s">
        <v>642</v>
      </c>
      <c r="O199" s="21"/>
      <c r="P199" s="285" t="s">
        <v>643</v>
      </c>
      <c r="Q199" s="353"/>
      <c r="R199" s="353"/>
      <c r="S199" s="353"/>
      <c r="T199" s="120"/>
      <c r="U199" s="120"/>
      <c r="V199" s="120"/>
      <c r="W199" s="120"/>
      <c r="X199" s="120"/>
      <c r="Y199" s="120"/>
      <c r="Z199" s="120"/>
      <c r="AA199" s="120"/>
      <c r="AB199" s="120"/>
      <c r="AC199" s="120"/>
      <c r="AD199" s="120"/>
      <c r="AE199" s="120"/>
    </row>
    <row r="200" spans="1:32" s="26" customFormat="1" ht="110.25" x14ac:dyDescent="0.25">
      <c r="A200" s="544"/>
      <c r="B200" s="21" t="s">
        <v>623</v>
      </c>
      <c r="C200" s="7" t="s">
        <v>127</v>
      </c>
      <c r="D200" s="21" t="s">
        <v>147</v>
      </c>
      <c r="E200" s="21" t="s">
        <v>70</v>
      </c>
      <c r="F200" s="7" t="s">
        <v>644</v>
      </c>
      <c r="G200" s="12" t="s">
        <v>625</v>
      </c>
      <c r="H200" s="12" t="s">
        <v>645</v>
      </c>
      <c r="I200" s="95" t="s">
        <v>646</v>
      </c>
      <c r="J200" s="96">
        <v>6</v>
      </c>
      <c r="K200" s="7">
        <v>2026</v>
      </c>
      <c r="L200" s="7">
        <v>2027</v>
      </c>
      <c r="M200" s="55">
        <v>800000</v>
      </c>
      <c r="N200" s="7" t="s">
        <v>647</v>
      </c>
      <c r="O200" s="21"/>
      <c r="P200" s="285"/>
      <c r="Q200" s="353"/>
      <c r="R200" s="353"/>
      <c r="S200" s="353"/>
      <c r="T200" s="120"/>
      <c r="U200" s="120"/>
      <c r="V200" s="120"/>
      <c r="W200" s="120"/>
      <c r="X200" s="120"/>
      <c r="Y200" s="120"/>
      <c r="Z200" s="120"/>
      <c r="AA200" s="120"/>
      <c r="AB200" s="120"/>
      <c r="AC200" s="120"/>
      <c r="AD200" s="120"/>
      <c r="AE200" s="120"/>
    </row>
    <row r="201" spans="1:32" ht="78.75" x14ac:dyDescent="0.25">
      <c r="A201" s="544"/>
      <c r="B201" s="39" t="s">
        <v>623</v>
      </c>
      <c r="C201" s="15" t="s">
        <v>127</v>
      </c>
      <c r="D201" s="39" t="s">
        <v>147</v>
      </c>
      <c r="E201" s="39" t="s">
        <v>70</v>
      </c>
      <c r="F201" s="15" t="s">
        <v>648</v>
      </c>
      <c r="G201" s="19" t="s">
        <v>625</v>
      </c>
      <c r="H201" s="19" t="s">
        <v>649</v>
      </c>
      <c r="I201" s="79" t="s">
        <v>650</v>
      </c>
      <c r="J201" s="267">
        <v>7</v>
      </c>
      <c r="K201" s="78">
        <v>2025</v>
      </c>
      <c r="L201" s="15"/>
      <c r="M201" s="72">
        <v>1200000</v>
      </c>
      <c r="N201" s="72"/>
      <c r="O201" s="39"/>
      <c r="P201" s="287"/>
      <c r="Q201" s="353"/>
      <c r="R201" s="353"/>
      <c r="S201" s="353"/>
      <c r="T201" s="120"/>
      <c r="U201" s="120"/>
      <c r="V201" s="120"/>
      <c r="W201" s="120"/>
      <c r="X201" s="120"/>
      <c r="Y201" s="120"/>
      <c r="Z201" s="120"/>
      <c r="AA201" s="120"/>
      <c r="AB201" s="120"/>
      <c r="AC201" s="120"/>
      <c r="AD201" s="120"/>
      <c r="AE201" s="120"/>
    </row>
    <row r="202" spans="1:32" ht="78.75" x14ac:dyDescent="0.25">
      <c r="A202" s="544"/>
      <c r="B202" s="39" t="s">
        <v>623</v>
      </c>
      <c r="C202" s="15" t="s">
        <v>127</v>
      </c>
      <c r="D202" s="39" t="s">
        <v>147</v>
      </c>
      <c r="E202" s="39" t="s">
        <v>70</v>
      </c>
      <c r="F202" s="15" t="s">
        <v>651</v>
      </c>
      <c r="G202" s="19" t="s">
        <v>652</v>
      </c>
      <c r="H202" s="77" t="s">
        <v>653</v>
      </c>
      <c r="I202" s="19" t="s">
        <v>654</v>
      </c>
      <c r="J202" s="98">
        <v>8</v>
      </c>
      <c r="K202" s="15">
        <v>2025</v>
      </c>
      <c r="L202" s="15"/>
      <c r="M202" s="72">
        <v>2100000</v>
      </c>
      <c r="O202" s="39"/>
      <c r="P202" s="287"/>
      <c r="Q202" s="353"/>
      <c r="R202" s="353"/>
      <c r="S202" s="353"/>
      <c r="T202" s="120"/>
      <c r="U202" s="120"/>
      <c r="V202" s="120"/>
      <c r="W202" s="120"/>
      <c r="X202" s="120"/>
      <c r="Y202" s="120"/>
      <c r="Z202" s="120"/>
      <c r="AA202" s="120"/>
      <c r="AB202" s="120"/>
      <c r="AC202" s="120"/>
      <c r="AD202" s="120"/>
      <c r="AE202" s="120"/>
    </row>
    <row r="203" spans="1:32" ht="78.75" x14ac:dyDescent="0.25">
      <c r="A203" s="544"/>
      <c r="B203" s="39" t="s">
        <v>623</v>
      </c>
      <c r="C203" s="15"/>
      <c r="D203" s="39"/>
      <c r="E203" s="39" t="s">
        <v>70</v>
      </c>
      <c r="F203" s="403" t="s">
        <v>2352</v>
      </c>
      <c r="G203" s="406" t="s">
        <v>652</v>
      </c>
      <c r="H203" s="403" t="s">
        <v>2353</v>
      </c>
      <c r="I203" s="403" t="s">
        <v>654</v>
      </c>
      <c r="J203" s="57">
        <v>9</v>
      </c>
      <c r="K203" s="15">
        <v>2025</v>
      </c>
      <c r="L203" s="15"/>
      <c r="M203" s="18">
        <v>1410000</v>
      </c>
      <c r="N203" s="50"/>
      <c r="O203" s="403" t="s">
        <v>2354</v>
      </c>
      <c r="P203" s="287"/>
      <c r="Q203" s="353"/>
      <c r="R203" s="353"/>
      <c r="S203" s="353"/>
      <c r="T203" s="120"/>
      <c r="U203" s="120"/>
      <c r="V203" s="120"/>
      <c r="W203" s="120"/>
      <c r="X203" s="120"/>
      <c r="Y203" s="120"/>
      <c r="Z203" s="120"/>
      <c r="AA203" s="120"/>
      <c r="AB203" s="120"/>
      <c r="AC203" s="120"/>
      <c r="AD203" s="120"/>
      <c r="AE203" s="120"/>
    </row>
    <row r="204" spans="1:32" ht="78.75" x14ac:dyDescent="0.25">
      <c r="A204" s="544"/>
      <c r="B204" s="39" t="s">
        <v>623</v>
      </c>
      <c r="C204" s="15"/>
      <c r="D204" s="39"/>
      <c r="E204" s="39" t="s">
        <v>70</v>
      </c>
      <c r="F204" s="403" t="s">
        <v>2355</v>
      </c>
      <c r="G204" s="406" t="s">
        <v>625</v>
      </c>
      <c r="H204" s="403" t="s">
        <v>2356</v>
      </c>
      <c r="I204" s="403" t="s">
        <v>654</v>
      </c>
      <c r="J204" s="57">
        <v>10</v>
      </c>
      <c r="K204" s="15">
        <v>2025</v>
      </c>
      <c r="L204" s="15"/>
      <c r="M204" s="18">
        <v>2000000</v>
      </c>
      <c r="N204" s="50"/>
      <c r="O204" s="403" t="s">
        <v>2354</v>
      </c>
      <c r="P204" s="287"/>
      <c r="Q204" s="353"/>
      <c r="R204" s="353"/>
      <c r="S204" s="353"/>
      <c r="T204" s="120"/>
      <c r="U204" s="120"/>
      <c r="V204" s="120"/>
      <c r="W204" s="120"/>
      <c r="X204" s="120"/>
      <c r="Y204" s="120"/>
      <c r="Z204" s="120"/>
      <c r="AA204" s="120"/>
      <c r="AB204" s="120"/>
      <c r="AC204" s="120"/>
      <c r="AD204" s="120"/>
      <c r="AE204" s="120"/>
    </row>
    <row r="205" spans="1:32" ht="78.75" x14ac:dyDescent="0.25">
      <c r="A205" s="544"/>
      <c r="B205" s="39" t="s">
        <v>623</v>
      </c>
      <c r="C205" s="15"/>
      <c r="D205" s="39"/>
      <c r="E205" s="39" t="s">
        <v>70</v>
      </c>
      <c r="F205" s="403" t="s">
        <v>2357</v>
      </c>
      <c r="G205" s="406" t="s">
        <v>2358</v>
      </c>
      <c r="H205" s="414" t="s">
        <v>2359</v>
      </c>
      <c r="I205" s="403" t="s">
        <v>654</v>
      </c>
      <c r="J205" s="57">
        <v>11</v>
      </c>
      <c r="K205" s="15">
        <v>2025</v>
      </c>
      <c r="L205" s="15"/>
      <c r="M205" s="18">
        <v>3300000</v>
      </c>
      <c r="N205" s="1"/>
      <c r="O205" s="403" t="s">
        <v>2354</v>
      </c>
      <c r="P205" s="287"/>
      <c r="Q205" s="353"/>
      <c r="R205" s="353"/>
      <c r="S205" s="353"/>
      <c r="T205" s="120"/>
      <c r="U205" s="120"/>
      <c r="V205" s="120"/>
      <c r="W205" s="120"/>
      <c r="X205" s="120"/>
      <c r="Y205" s="120"/>
      <c r="Z205" s="120"/>
      <c r="AA205" s="120"/>
      <c r="AB205" s="120"/>
      <c r="AC205" s="120"/>
      <c r="AD205" s="120"/>
      <c r="AE205" s="120"/>
    </row>
    <row r="206" spans="1:32" ht="78.75" x14ac:dyDescent="0.25">
      <c r="A206" s="545"/>
      <c r="B206" s="39" t="s">
        <v>623</v>
      </c>
      <c r="C206" s="15"/>
      <c r="D206" s="39"/>
      <c r="E206" s="39" t="s">
        <v>70</v>
      </c>
      <c r="F206" s="403" t="s">
        <v>2360</v>
      </c>
      <c r="G206" s="406" t="s">
        <v>652</v>
      </c>
      <c r="H206" s="403" t="s">
        <v>2359</v>
      </c>
      <c r="I206" s="403" t="s">
        <v>654</v>
      </c>
      <c r="J206" s="57">
        <v>12</v>
      </c>
      <c r="K206" s="15">
        <v>2025</v>
      </c>
      <c r="L206" s="15"/>
      <c r="M206" s="18">
        <v>3300000</v>
      </c>
      <c r="N206" s="50"/>
      <c r="O206" s="403" t="s">
        <v>2354</v>
      </c>
      <c r="P206" s="287"/>
      <c r="Q206" s="353"/>
      <c r="R206" s="353"/>
      <c r="S206" s="353"/>
      <c r="T206" s="120"/>
      <c r="U206" s="120"/>
      <c r="V206" s="120"/>
      <c r="W206" s="120"/>
      <c r="X206" s="120"/>
      <c r="Y206" s="120"/>
      <c r="Z206" s="120"/>
      <c r="AA206" s="120"/>
      <c r="AB206" s="120"/>
      <c r="AC206" s="120"/>
      <c r="AD206" s="120"/>
      <c r="AE206" s="120"/>
    </row>
    <row r="207" spans="1:32" s="90" customFormat="1" x14ac:dyDescent="0.25">
      <c r="A207" s="210"/>
      <c r="B207" s="59"/>
      <c r="C207" s="59"/>
      <c r="D207" s="59"/>
      <c r="E207" s="59"/>
      <c r="F207" s="59"/>
      <c r="G207" s="60"/>
      <c r="H207" s="60"/>
      <c r="I207" s="266"/>
      <c r="J207" s="99"/>
      <c r="K207" s="59"/>
      <c r="L207" s="59"/>
      <c r="M207" s="63"/>
      <c r="N207" s="59"/>
      <c r="O207" s="59"/>
      <c r="P207" s="291"/>
      <c r="Q207" s="353"/>
      <c r="R207" s="353"/>
      <c r="S207" s="353"/>
      <c r="T207" s="120"/>
      <c r="U207" s="120"/>
      <c r="V207" s="120"/>
      <c r="W207" s="120"/>
      <c r="X207" s="120"/>
      <c r="Y207" s="120"/>
      <c r="Z207" s="120"/>
      <c r="AA207" s="120"/>
      <c r="AB207" s="120"/>
      <c r="AC207" s="120"/>
      <c r="AD207" s="120"/>
      <c r="AE207" s="120"/>
      <c r="AF207" s="89"/>
    </row>
    <row r="208" spans="1:32" s="26" customFormat="1" ht="72.599999999999994" customHeight="1" x14ac:dyDescent="0.25">
      <c r="A208" s="569" t="s">
        <v>655</v>
      </c>
      <c r="B208" s="275" t="s">
        <v>656</v>
      </c>
      <c r="C208" s="275" t="s">
        <v>20</v>
      </c>
      <c r="D208" s="275" t="s">
        <v>158</v>
      </c>
      <c r="E208" s="275" t="s">
        <v>22</v>
      </c>
      <c r="F208" s="275" t="s">
        <v>657</v>
      </c>
      <c r="G208" s="326" t="s">
        <v>658</v>
      </c>
      <c r="H208" s="326" t="s">
        <v>659</v>
      </c>
      <c r="I208" s="326" t="s">
        <v>660</v>
      </c>
      <c r="J208" s="275">
        <v>1</v>
      </c>
      <c r="K208" s="275">
        <v>2025</v>
      </c>
      <c r="L208" s="275">
        <v>2025</v>
      </c>
      <c r="M208" s="333">
        <v>500000</v>
      </c>
      <c r="N208" s="275" t="s">
        <v>661</v>
      </c>
      <c r="O208" s="275"/>
      <c r="P208" s="285" t="s">
        <v>662</v>
      </c>
      <c r="Q208" s="356"/>
      <c r="R208" s="356"/>
      <c r="S208" s="357"/>
      <c r="T208" s="216"/>
      <c r="U208" s="217"/>
      <c r="V208" s="218"/>
      <c r="W208" s="218"/>
      <c r="X208" s="219"/>
      <c r="Y208" s="216"/>
      <c r="Z208" s="217"/>
      <c r="AA208" s="220"/>
      <c r="AB208" s="120"/>
      <c r="AC208" s="120"/>
      <c r="AD208" s="120"/>
      <c r="AE208" s="120"/>
    </row>
    <row r="209" spans="1:31" s="26" customFormat="1" ht="66.599999999999994" customHeight="1" x14ac:dyDescent="0.25">
      <c r="A209" s="570"/>
      <c r="B209" s="7" t="s">
        <v>656</v>
      </c>
      <c r="C209" s="275" t="s">
        <v>20</v>
      </c>
      <c r="D209" s="7" t="s">
        <v>158</v>
      </c>
      <c r="E209" s="7" t="s">
        <v>65</v>
      </c>
      <c r="F209" s="7" t="s">
        <v>663</v>
      </c>
      <c r="G209" s="12" t="s">
        <v>664</v>
      </c>
      <c r="H209" s="12" t="s">
        <v>665</v>
      </c>
      <c r="I209" s="12" t="s">
        <v>666</v>
      </c>
      <c r="J209" s="7">
        <v>2</v>
      </c>
      <c r="K209" s="7">
        <v>2025</v>
      </c>
      <c r="L209" s="7">
        <v>2026</v>
      </c>
      <c r="M209" s="11">
        <v>1000000</v>
      </c>
      <c r="N209" s="7" t="s">
        <v>667</v>
      </c>
      <c r="O209" s="7"/>
      <c r="P209" s="285" t="s">
        <v>662</v>
      </c>
      <c r="Q209" s="356"/>
      <c r="R209" s="356"/>
      <c r="S209" s="358"/>
      <c r="T209" s="216"/>
      <c r="U209" s="217"/>
      <c r="V209" s="218"/>
      <c r="W209" s="218"/>
      <c r="X209" s="219"/>
      <c r="Y209" s="220"/>
      <c r="Z209" s="217"/>
      <c r="AA209" s="220"/>
      <c r="AB209" s="120"/>
      <c r="AC209" s="120"/>
      <c r="AD209" s="120"/>
      <c r="AE209" s="120"/>
    </row>
    <row r="210" spans="1:31" s="26" customFormat="1" ht="72.599999999999994" customHeight="1" x14ac:dyDescent="0.25">
      <c r="A210" s="570"/>
      <c r="B210" s="7" t="s">
        <v>656</v>
      </c>
      <c r="C210" s="275" t="s">
        <v>20</v>
      </c>
      <c r="D210" s="7" t="s">
        <v>158</v>
      </c>
      <c r="E210" s="7" t="s">
        <v>668</v>
      </c>
      <c r="F210" s="7" t="s">
        <v>669</v>
      </c>
      <c r="G210" s="100" t="s">
        <v>670</v>
      </c>
      <c r="H210" s="12" t="s">
        <v>671</v>
      </c>
      <c r="I210" s="12" t="s">
        <v>666</v>
      </c>
      <c r="J210" s="7">
        <v>3</v>
      </c>
      <c r="K210" s="7">
        <v>2026</v>
      </c>
      <c r="L210" s="7">
        <v>2028</v>
      </c>
      <c r="M210" s="11">
        <v>10500000</v>
      </c>
      <c r="N210" s="7" t="s">
        <v>672</v>
      </c>
      <c r="O210" s="7"/>
      <c r="P210" s="285" t="s">
        <v>662</v>
      </c>
      <c r="Q210" s="356"/>
      <c r="R210" s="356"/>
      <c r="S210" s="358"/>
      <c r="T210" s="216"/>
      <c r="U210" s="217"/>
      <c r="V210" s="218"/>
      <c r="W210" s="218"/>
      <c r="X210" s="219"/>
      <c r="Y210" s="216"/>
      <c r="Z210" s="217"/>
      <c r="AA210" s="220"/>
      <c r="AB210" s="120"/>
      <c r="AC210" s="120"/>
      <c r="AD210" s="120"/>
      <c r="AE210" s="120"/>
    </row>
    <row r="211" spans="1:31" ht="126" x14ac:dyDescent="0.25">
      <c r="A211" s="570"/>
      <c r="B211" s="15" t="s">
        <v>656</v>
      </c>
      <c r="C211" s="322" t="s">
        <v>20</v>
      </c>
      <c r="D211" s="15" t="s">
        <v>158</v>
      </c>
      <c r="E211" s="15" t="s">
        <v>365</v>
      </c>
      <c r="F211" s="15" t="s">
        <v>663</v>
      </c>
      <c r="G211" s="19" t="s">
        <v>673</v>
      </c>
      <c r="H211" s="19" t="s">
        <v>674</v>
      </c>
      <c r="I211" s="19" t="s">
        <v>666</v>
      </c>
      <c r="J211" s="15">
        <v>4</v>
      </c>
      <c r="K211" s="15">
        <v>2027</v>
      </c>
      <c r="L211" s="15">
        <v>2027</v>
      </c>
      <c r="M211" s="18">
        <v>2000000</v>
      </c>
      <c r="N211" s="15" t="s">
        <v>667</v>
      </c>
      <c r="O211" s="15"/>
      <c r="P211" s="287" t="s">
        <v>662</v>
      </c>
      <c r="Q211" s="356"/>
      <c r="R211" s="356"/>
      <c r="S211" s="358"/>
      <c r="T211" s="216"/>
      <c r="U211" s="217"/>
      <c r="V211" s="218"/>
      <c r="W211" s="218"/>
      <c r="X211" s="219"/>
      <c r="Y211" s="216"/>
      <c r="Z211" s="217"/>
      <c r="AA211" s="220"/>
      <c r="AB211" s="120"/>
      <c r="AC211" s="120"/>
      <c r="AD211" s="120"/>
      <c r="AE211" s="120"/>
    </row>
    <row r="212" spans="1:31" ht="126" x14ac:dyDescent="0.25">
      <c r="A212" s="570"/>
      <c r="B212" s="15" t="s">
        <v>656</v>
      </c>
      <c r="C212" s="322" t="s">
        <v>20</v>
      </c>
      <c r="D212" s="15" t="s">
        <v>158</v>
      </c>
      <c r="E212" s="15" t="s">
        <v>365</v>
      </c>
      <c r="F212" s="15" t="s">
        <v>675</v>
      </c>
      <c r="G212" s="19" t="s">
        <v>676</v>
      </c>
      <c r="H212" s="19" t="s">
        <v>677</v>
      </c>
      <c r="I212" s="19" t="s">
        <v>678</v>
      </c>
      <c r="J212" s="15">
        <v>5</v>
      </c>
      <c r="K212" s="15">
        <v>2026</v>
      </c>
      <c r="L212" s="15">
        <v>2027</v>
      </c>
      <c r="M212" s="18">
        <v>1500000</v>
      </c>
      <c r="N212" s="15" t="s">
        <v>667</v>
      </c>
      <c r="O212" s="15"/>
      <c r="P212" s="287" t="s">
        <v>662</v>
      </c>
      <c r="Q212" s="356"/>
      <c r="R212" s="356"/>
      <c r="S212" s="358"/>
      <c r="T212" s="216"/>
      <c r="U212" s="217"/>
      <c r="V212" s="218"/>
      <c r="W212" s="218"/>
      <c r="X212" s="219"/>
      <c r="Y212" s="216"/>
      <c r="Z212" s="217"/>
      <c r="AA212" s="220"/>
      <c r="AB212" s="120"/>
      <c r="AC212" s="120"/>
      <c r="AD212" s="120"/>
      <c r="AE212" s="120"/>
    </row>
    <row r="213" spans="1:31" ht="126" x14ac:dyDescent="0.25">
      <c r="A213" s="570"/>
      <c r="B213" s="15" t="s">
        <v>656</v>
      </c>
      <c r="C213" s="322" t="s">
        <v>20</v>
      </c>
      <c r="D213" s="15" t="s">
        <v>158</v>
      </c>
      <c r="E213" s="15" t="s">
        <v>365</v>
      </c>
      <c r="F213" s="15" t="s">
        <v>679</v>
      </c>
      <c r="G213" s="19" t="s">
        <v>680</v>
      </c>
      <c r="H213" s="68" t="s">
        <v>681</v>
      </c>
      <c r="I213" s="19" t="s">
        <v>666</v>
      </c>
      <c r="J213" s="15">
        <v>6</v>
      </c>
      <c r="K213" s="15">
        <v>2028</v>
      </c>
      <c r="L213" s="15">
        <v>2029</v>
      </c>
      <c r="M213" s="18">
        <v>1000000</v>
      </c>
      <c r="N213" s="15" t="s">
        <v>667</v>
      </c>
      <c r="O213" s="15"/>
      <c r="P213" s="287" t="s">
        <v>662</v>
      </c>
      <c r="Q213" s="356"/>
      <c r="R213" s="356"/>
      <c r="S213" s="358"/>
      <c r="T213" s="216"/>
      <c r="U213" s="217"/>
      <c r="V213" s="218"/>
      <c r="W213" s="218"/>
      <c r="X213" s="219"/>
      <c r="Y213" s="216"/>
      <c r="Z213" s="217"/>
      <c r="AA213" s="220"/>
      <c r="AB213" s="120"/>
      <c r="AC213" s="120"/>
      <c r="AD213" s="120"/>
      <c r="AE213" s="120"/>
    </row>
    <row r="214" spans="1:31" ht="126" x14ac:dyDescent="0.25">
      <c r="A214" s="570"/>
      <c r="B214" s="15" t="s">
        <v>656</v>
      </c>
      <c r="C214" s="322" t="s">
        <v>20</v>
      </c>
      <c r="D214" s="15" t="s">
        <v>158</v>
      </c>
      <c r="E214" s="15" t="s">
        <v>65</v>
      </c>
      <c r="F214" s="15" t="s">
        <v>682</v>
      </c>
      <c r="G214" s="19" t="s">
        <v>683</v>
      </c>
      <c r="H214" s="19" t="s">
        <v>684</v>
      </c>
      <c r="I214" s="19" t="s">
        <v>666</v>
      </c>
      <c r="J214" s="15">
        <v>7</v>
      </c>
      <c r="K214" s="15">
        <v>2029</v>
      </c>
      <c r="L214" s="15">
        <v>2029</v>
      </c>
      <c r="M214" s="18">
        <v>400000</v>
      </c>
      <c r="N214" s="15" t="s">
        <v>667</v>
      </c>
      <c r="O214" s="15"/>
      <c r="P214" s="287" t="s">
        <v>662</v>
      </c>
      <c r="Q214" s="356"/>
      <c r="R214" s="356"/>
      <c r="S214" s="358"/>
      <c r="T214" s="216"/>
      <c r="U214" s="217"/>
      <c r="V214" s="218"/>
      <c r="W214" s="218"/>
      <c r="X214" s="219"/>
      <c r="Y214" s="216"/>
      <c r="Z214" s="217"/>
      <c r="AA214" s="220"/>
      <c r="AB214" s="120"/>
      <c r="AC214" s="120"/>
      <c r="AD214" s="120"/>
      <c r="AE214" s="120"/>
    </row>
    <row r="215" spans="1:31" ht="126" x14ac:dyDescent="0.25">
      <c r="A215" s="570"/>
      <c r="B215" s="15" t="s">
        <v>656</v>
      </c>
      <c r="C215" s="322" t="s">
        <v>20</v>
      </c>
      <c r="D215" s="15" t="s">
        <v>158</v>
      </c>
      <c r="E215" s="15" t="s">
        <v>39</v>
      </c>
      <c r="F215" s="15" t="s">
        <v>685</v>
      </c>
      <c r="G215" s="19" t="s">
        <v>686</v>
      </c>
      <c r="H215" s="19" t="s">
        <v>687</v>
      </c>
      <c r="I215" s="19" t="s">
        <v>666</v>
      </c>
      <c r="J215" s="15">
        <v>8</v>
      </c>
      <c r="K215" s="15">
        <v>2029</v>
      </c>
      <c r="L215" s="15">
        <v>2029</v>
      </c>
      <c r="M215" s="18">
        <v>375000</v>
      </c>
      <c r="N215" s="15" t="s">
        <v>688</v>
      </c>
      <c r="O215" s="15"/>
      <c r="P215" s="287" t="s">
        <v>662</v>
      </c>
      <c r="Q215" s="356"/>
      <c r="R215" s="356"/>
      <c r="S215" s="358"/>
      <c r="T215" s="216"/>
      <c r="U215" s="217"/>
      <c r="V215" s="218"/>
      <c r="W215" s="218"/>
      <c r="X215" s="219"/>
      <c r="Y215" s="216"/>
      <c r="Z215" s="217"/>
      <c r="AA215" s="220"/>
      <c r="AB215" s="120"/>
      <c r="AC215" s="120"/>
      <c r="AD215" s="120"/>
      <c r="AE215" s="120"/>
    </row>
    <row r="216" spans="1:31" ht="126" x14ac:dyDescent="0.25">
      <c r="A216" s="570"/>
      <c r="B216" s="15" t="s">
        <v>656</v>
      </c>
      <c r="C216" s="322" t="s">
        <v>20</v>
      </c>
      <c r="D216" s="15" t="s">
        <v>158</v>
      </c>
      <c r="E216" s="15" t="s">
        <v>39</v>
      </c>
      <c r="F216" s="15" t="s">
        <v>689</v>
      </c>
      <c r="G216" s="19" t="s">
        <v>690</v>
      </c>
      <c r="H216" s="19" t="s">
        <v>691</v>
      </c>
      <c r="I216" s="19" t="s">
        <v>666</v>
      </c>
      <c r="J216" s="15">
        <v>9</v>
      </c>
      <c r="K216" s="15">
        <v>2029</v>
      </c>
      <c r="L216" s="15">
        <v>2029</v>
      </c>
      <c r="M216" s="18">
        <v>500000</v>
      </c>
      <c r="N216" s="15" t="s">
        <v>667</v>
      </c>
      <c r="O216" s="15"/>
      <c r="P216" s="287" t="s">
        <v>662</v>
      </c>
      <c r="Q216" s="356"/>
      <c r="R216" s="356"/>
      <c r="S216" s="358"/>
      <c r="T216" s="216"/>
      <c r="U216" s="217"/>
      <c r="V216" s="218"/>
      <c r="W216" s="218"/>
      <c r="X216" s="219"/>
      <c r="Y216" s="216"/>
      <c r="Z216" s="217"/>
      <c r="AA216" s="220"/>
      <c r="AB216" s="120"/>
      <c r="AC216" s="120"/>
      <c r="AD216" s="120"/>
      <c r="AE216" s="120"/>
    </row>
    <row r="217" spans="1:31" ht="126" x14ac:dyDescent="0.25">
      <c r="A217" s="571"/>
      <c r="B217" s="15" t="s">
        <v>656</v>
      </c>
      <c r="C217" s="322" t="s">
        <v>20</v>
      </c>
      <c r="D217" s="15" t="s">
        <v>158</v>
      </c>
      <c r="E217" s="15" t="s">
        <v>551</v>
      </c>
      <c r="F217" s="15" t="s">
        <v>692</v>
      </c>
      <c r="G217" s="19" t="s">
        <v>693</v>
      </c>
      <c r="H217" s="19" t="s">
        <v>694</v>
      </c>
      <c r="I217" s="19" t="s">
        <v>695</v>
      </c>
      <c r="J217" s="15">
        <v>10</v>
      </c>
      <c r="K217" s="15">
        <v>2030</v>
      </c>
      <c r="L217" s="15">
        <v>2032</v>
      </c>
      <c r="M217" s="72">
        <v>2500000</v>
      </c>
      <c r="N217" s="15" t="s">
        <v>667</v>
      </c>
      <c r="O217" s="15"/>
      <c r="P217" s="287" t="s">
        <v>662</v>
      </c>
      <c r="Q217" s="356"/>
      <c r="R217" s="356"/>
      <c r="S217" s="358"/>
      <c r="T217" s="216"/>
      <c r="U217" s="217"/>
      <c r="V217" s="218"/>
      <c r="W217" s="218"/>
      <c r="X217" s="219"/>
      <c r="Y217" s="216"/>
      <c r="Z217" s="217"/>
      <c r="AA217" s="220"/>
      <c r="AB217" s="120"/>
      <c r="AC217" s="120"/>
      <c r="AD217" s="120"/>
      <c r="AE217" s="120"/>
    </row>
    <row r="218" spans="1:31" s="62" customFormat="1" x14ac:dyDescent="0.25">
      <c r="A218" s="211"/>
      <c r="B218" s="102"/>
      <c r="C218" s="102"/>
      <c r="D218" s="102"/>
      <c r="E218" s="102"/>
      <c r="F218" s="102"/>
      <c r="G218" s="103"/>
      <c r="H218" s="103"/>
      <c r="I218" s="103"/>
      <c r="J218" s="102"/>
      <c r="K218" s="102"/>
      <c r="L218" s="102"/>
      <c r="M218" s="104"/>
      <c r="N218" s="102"/>
      <c r="O218" s="245"/>
      <c r="P218" s="291"/>
      <c r="Q218" s="356"/>
      <c r="R218" s="356"/>
      <c r="S218" s="358"/>
      <c r="T218" s="216"/>
      <c r="U218" s="217"/>
      <c r="V218" s="218"/>
      <c r="W218" s="218"/>
      <c r="X218" s="219"/>
      <c r="Y218" s="216"/>
      <c r="Z218" s="217"/>
      <c r="AA218" s="220"/>
      <c r="AB218" s="120"/>
      <c r="AC218" s="120"/>
      <c r="AD218" s="120"/>
      <c r="AE218" s="120"/>
    </row>
    <row r="219" spans="1:31" s="26" customFormat="1" ht="126.6" customHeight="1" x14ac:dyDescent="0.25">
      <c r="A219" s="572" t="s">
        <v>2442</v>
      </c>
      <c r="B219" s="105" t="s">
        <v>696</v>
      </c>
      <c r="C219" s="7" t="s">
        <v>20</v>
      </c>
      <c r="D219" s="106" t="s">
        <v>21</v>
      </c>
      <c r="E219" s="107" t="s">
        <v>668</v>
      </c>
      <c r="F219" s="107" t="s">
        <v>697</v>
      </c>
      <c r="G219" s="108"/>
      <c r="H219" s="109" t="s">
        <v>698</v>
      </c>
      <c r="I219" s="108"/>
      <c r="J219" s="110">
        <v>1</v>
      </c>
      <c r="K219" s="110">
        <v>2025</v>
      </c>
      <c r="L219" s="110">
        <v>2026</v>
      </c>
      <c r="M219" s="111">
        <v>3000000</v>
      </c>
      <c r="N219" s="107" t="s">
        <v>699</v>
      </c>
      <c r="O219" s="315"/>
      <c r="P219" s="295" t="s">
        <v>700</v>
      </c>
      <c r="Q219" s="352"/>
      <c r="R219" s="352"/>
      <c r="S219" s="359"/>
      <c r="T219" s="222"/>
      <c r="U219" s="222"/>
      <c r="V219" s="221"/>
      <c r="W219" s="221"/>
      <c r="X219" s="121"/>
      <c r="Y219" s="222"/>
      <c r="Z219" s="223"/>
      <c r="AA219" s="119"/>
      <c r="AB219" s="120"/>
      <c r="AC219" s="120"/>
      <c r="AD219" s="120"/>
      <c r="AE219" s="120"/>
    </row>
    <row r="220" spans="1:31" s="120" customFormat="1" ht="189" customHeight="1" x14ac:dyDescent="0.25">
      <c r="A220" s="573"/>
      <c r="B220" s="113" t="s">
        <v>696</v>
      </c>
      <c r="C220" s="322" t="s">
        <v>20</v>
      </c>
      <c r="D220" s="113" t="s">
        <v>21</v>
      </c>
      <c r="E220" s="113" t="s">
        <v>668</v>
      </c>
      <c r="F220" s="113" t="s">
        <v>701</v>
      </c>
      <c r="G220" s="114"/>
      <c r="H220" s="115" t="s">
        <v>702</v>
      </c>
      <c r="I220" s="114"/>
      <c r="J220" s="116">
        <v>2</v>
      </c>
      <c r="K220" s="116">
        <v>2025</v>
      </c>
      <c r="L220" s="116">
        <v>2027</v>
      </c>
      <c r="M220" s="117">
        <v>3500000</v>
      </c>
      <c r="N220" s="113" t="s">
        <v>703</v>
      </c>
      <c r="O220" s="316"/>
      <c r="P220" s="296" t="s">
        <v>700</v>
      </c>
      <c r="Q220" s="352"/>
      <c r="R220" s="352"/>
      <c r="S220" s="359"/>
      <c r="T220" s="222"/>
      <c r="U220" s="222"/>
      <c r="V220" s="221"/>
      <c r="W220" s="221"/>
      <c r="X220" s="118"/>
      <c r="Y220" s="222"/>
      <c r="Z220" s="223"/>
      <c r="AA220" s="119"/>
    </row>
    <row r="221" spans="1:31" s="120" customFormat="1" ht="189" customHeight="1" x14ac:dyDescent="0.25">
      <c r="A221" s="573"/>
      <c r="B221" s="113" t="s">
        <v>696</v>
      </c>
      <c r="C221" s="322"/>
      <c r="D221" s="395"/>
      <c r="E221" s="395" t="s">
        <v>70</v>
      </c>
      <c r="F221" s="395" t="s">
        <v>2361</v>
      </c>
      <c r="G221" s="396"/>
      <c r="H221" s="449" t="s">
        <v>2450</v>
      </c>
      <c r="I221" s="396"/>
      <c r="J221" s="397">
        <v>3</v>
      </c>
      <c r="K221" s="397"/>
      <c r="L221" s="397"/>
      <c r="M221" s="399">
        <v>9691800</v>
      </c>
      <c r="N221" s="395"/>
      <c r="O221" s="398"/>
      <c r="P221" s="296"/>
      <c r="Q221" s="352"/>
      <c r="R221" s="352"/>
      <c r="S221" s="359"/>
      <c r="T221" s="222"/>
      <c r="U221" s="222"/>
      <c r="V221" s="221"/>
      <c r="W221" s="221"/>
      <c r="X221" s="118"/>
      <c r="Y221" s="222"/>
      <c r="Z221" s="223"/>
      <c r="AA221" s="119"/>
    </row>
    <row r="222" spans="1:31" s="120" customFormat="1" ht="63" x14ac:dyDescent="0.25">
      <c r="A222" s="573"/>
      <c r="B222" s="113" t="s">
        <v>696</v>
      </c>
      <c r="C222" s="322" t="s">
        <v>20</v>
      </c>
      <c r="D222" s="113" t="s">
        <v>28</v>
      </c>
      <c r="E222" s="113" t="s">
        <v>279</v>
      </c>
      <c r="F222" s="113" t="s">
        <v>704</v>
      </c>
      <c r="G222" s="114"/>
      <c r="H222" s="115" t="s">
        <v>705</v>
      </c>
      <c r="I222" s="114"/>
      <c r="J222" s="116">
        <v>4</v>
      </c>
      <c r="K222" s="116">
        <v>2025</v>
      </c>
      <c r="L222" s="116">
        <v>2027</v>
      </c>
      <c r="M222" s="117">
        <v>5000000</v>
      </c>
      <c r="N222" s="113" t="s">
        <v>706</v>
      </c>
      <c r="O222" s="316"/>
      <c r="P222" s="296" t="s">
        <v>700</v>
      </c>
      <c r="Q222" s="352"/>
      <c r="R222" s="352"/>
      <c r="S222" s="359"/>
      <c r="T222" s="222"/>
      <c r="U222" s="222"/>
      <c r="V222" s="221"/>
      <c r="W222" s="221"/>
      <c r="X222" s="121"/>
      <c r="Y222" s="222"/>
      <c r="Z222" s="223"/>
      <c r="AA222" s="119"/>
    </row>
    <row r="223" spans="1:31" s="120" customFormat="1" ht="126" x14ac:dyDescent="0.25">
      <c r="A223" s="573"/>
      <c r="B223" s="113" t="s">
        <v>696</v>
      </c>
      <c r="C223" s="322" t="s">
        <v>20</v>
      </c>
      <c r="D223" s="113" t="s">
        <v>21</v>
      </c>
      <c r="E223" s="113" t="s">
        <v>39</v>
      </c>
      <c r="F223" s="113" t="s">
        <v>707</v>
      </c>
      <c r="G223" s="114"/>
      <c r="H223" s="115" t="s">
        <v>708</v>
      </c>
      <c r="I223" s="114"/>
      <c r="J223" s="116">
        <v>5</v>
      </c>
      <c r="K223" s="116">
        <v>2025</v>
      </c>
      <c r="L223" s="116">
        <v>2026</v>
      </c>
      <c r="M223" s="117">
        <v>400000</v>
      </c>
      <c r="N223" s="113" t="s">
        <v>709</v>
      </c>
      <c r="O223" s="316"/>
      <c r="P223" s="296" t="s">
        <v>700</v>
      </c>
      <c r="Q223" s="352"/>
      <c r="R223" s="352"/>
      <c r="S223" s="359"/>
      <c r="T223" s="222"/>
      <c r="U223" s="222"/>
      <c r="V223" s="221"/>
      <c r="W223" s="221"/>
      <c r="X223" s="121"/>
      <c r="Y223" s="222"/>
      <c r="Z223" s="223"/>
      <c r="AA223" s="119"/>
    </row>
    <row r="224" spans="1:31" s="120" customFormat="1" ht="160.15" customHeight="1" x14ac:dyDescent="0.25">
      <c r="A224" s="573"/>
      <c r="B224" s="113" t="s">
        <v>696</v>
      </c>
      <c r="C224" s="322" t="s">
        <v>20</v>
      </c>
      <c r="D224" s="113" t="s">
        <v>21</v>
      </c>
      <c r="E224" s="113" t="s">
        <v>32</v>
      </c>
      <c r="F224" s="113" t="s">
        <v>710</v>
      </c>
      <c r="G224" s="114"/>
      <c r="H224" s="115" t="s">
        <v>711</v>
      </c>
      <c r="I224" s="114"/>
      <c r="J224" s="116">
        <v>6</v>
      </c>
      <c r="K224" s="116">
        <v>2025</v>
      </c>
      <c r="L224" s="116">
        <v>2027</v>
      </c>
      <c r="M224" s="117">
        <v>2000000</v>
      </c>
      <c r="N224" s="113" t="s">
        <v>712</v>
      </c>
      <c r="O224" s="316"/>
      <c r="P224" s="296" t="s">
        <v>700</v>
      </c>
      <c r="Q224" s="352"/>
      <c r="R224" s="352"/>
      <c r="S224" s="360"/>
      <c r="T224" s="222"/>
      <c r="U224" s="222"/>
      <c r="V224" s="221"/>
      <c r="W224" s="221"/>
      <c r="X224" s="121"/>
      <c r="Y224" s="222"/>
      <c r="Z224" s="223"/>
      <c r="AA224" s="119"/>
    </row>
    <row r="225" spans="1:32" s="120" customFormat="1" ht="126" x14ac:dyDescent="0.25">
      <c r="A225" s="573"/>
      <c r="B225" s="113" t="s">
        <v>696</v>
      </c>
      <c r="C225" s="322" t="s">
        <v>20</v>
      </c>
      <c r="D225" s="113" t="s">
        <v>21</v>
      </c>
      <c r="E225" s="113" t="s">
        <v>444</v>
      </c>
      <c r="F225" s="113" t="s">
        <v>713</v>
      </c>
      <c r="G225" s="114"/>
      <c r="H225" s="115" t="s">
        <v>714</v>
      </c>
      <c r="I225" s="114"/>
      <c r="J225" s="116">
        <v>7</v>
      </c>
      <c r="K225" s="116">
        <v>2026</v>
      </c>
      <c r="L225" s="116">
        <v>2028</v>
      </c>
      <c r="M225" s="117">
        <v>200000</v>
      </c>
      <c r="N225" s="113" t="s">
        <v>715</v>
      </c>
      <c r="O225" s="316"/>
      <c r="P225" s="296" t="s">
        <v>716</v>
      </c>
      <c r="Q225" s="352"/>
      <c r="R225" s="352"/>
      <c r="S225" s="359"/>
      <c r="T225" s="222"/>
      <c r="U225" s="222"/>
      <c r="V225" s="221"/>
      <c r="W225" s="221"/>
      <c r="X225" s="121"/>
      <c r="Y225" s="222"/>
      <c r="Z225" s="223"/>
      <c r="AA225" s="119"/>
    </row>
    <row r="226" spans="1:32" s="120" customFormat="1" ht="126" x14ac:dyDescent="0.25">
      <c r="A226" s="573"/>
      <c r="B226" s="113" t="s">
        <v>696</v>
      </c>
      <c r="C226" s="322" t="s">
        <v>20</v>
      </c>
      <c r="D226" s="113" t="s">
        <v>21</v>
      </c>
      <c r="E226" s="113" t="s">
        <v>668</v>
      </c>
      <c r="F226" s="113" t="s">
        <v>717</v>
      </c>
      <c r="G226" s="114"/>
      <c r="H226" s="115" t="s">
        <v>718</v>
      </c>
      <c r="I226" s="114"/>
      <c r="J226" s="116">
        <v>8</v>
      </c>
      <c r="K226" s="116">
        <v>2026</v>
      </c>
      <c r="L226" s="116">
        <v>2027</v>
      </c>
      <c r="M226" s="117">
        <v>6000000</v>
      </c>
      <c r="N226" s="113" t="s">
        <v>715</v>
      </c>
      <c r="O226" s="316"/>
      <c r="P226" s="296" t="s">
        <v>716</v>
      </c>
      <c r="Q226" s="352"/>
      <c r="R226" s="352"/>
      <c r="S226" s="359"/>
      <c r="T226" s="222"/>
      <c r="U226" s="222"/>
      <c r="V226" s="221"/>
      <c r="W226" s="221"/>
      <c r="X226" s="121"/>
      <c r="Y226" s="222"/>
      <c r="Z226" s="223"/>
      <c r="AA226" s="119"/>
    </row>
    <row r="227" spans="1:32" s="120" customFormat="1" ht="126" x14ac:dyDescent="0.25">
      <c r="A227" s="573"/>
      <c r="B227" s="113" t="s">
        <v>696</v>
      </c>
      <c r="C227" s="322" t="s">
        <v>20</v>
      </c>
      <c r="D227" s="113" t="s">
        <v>21</v>
      </c>
      <c r="E227" s="113" t="s">
        <v>279</v>
      </c>
      <c r="F227" s="113" t="s">
        <v>719</v>
      </c>
      <c r="G227" s="114"/>
      <c r="H227" s="115" t="s">
        <v>720</v>
      </c>
      <c r="I227" s="114"/>
      <c r="J227" s="116">
        <v>9</v>
      </c>
      <c r="K227" s="116">
        <v>2026</v>
      </c>
      <c r="L227" s="116">
        <v>2027</v>
      </c>
      <c r="M227" s="117">
        <v>700000</v>
      </c>
      <c r="N227" s="113" t="s">
        <v>715</v>
      </c>
      <c r="O227" s="316"/>
      <c r="P227" s="296" t="s">
        <v>716</v>
      </c>
      <c r="Q227" s="352"/>
      <c r="R227" s="352"/>
      <c r="S227" s="359"/>
      <c r="T227" s="222"/>
      <c r="U227" s="222"/>
      <c r="V227" s="221"/>
      <c r="W227" s="221"/>
      <c r="X227" s="121"/>
      <c r="Y227" s="222"/>
      <c r="Z227" s="223"/>
      <c r="AA227" s="119"/>
    </row>
    <row r="228" spans="1:32" s="120" customFormat="1" ht="126" x14ac:dyDescent="0.25">
      <c r="A228" s="573"/>
      <c r="B228" s="113" t="s">
        <v>696</v>
      </c>
      <c r="C228" s="322" t="s">
        <v>20</v>
      </c>
      <c r="D228" s="113" t="s">
        <v>21</v>
      </c>
      <c r="E228" s="113" t="s">
        <v>32</v>
      </c>
      <c r="F228" s="113" t="s">
        <v>721</v>
      </c>
      <c r="G228" s="114"/>
      <c r="H228" s="115" t="s">
        <v>722</v>
      </c>
      <c r="I228" s="114"/>
      <c r="J228" s="116">
        <v>10</v>
      </c>
      <c r="K228" s="116">
        <v>2026</v>
      </c>
      <c r="L228" s="116">
        <v>2027</v>
      </c>
      <c r="M228" s="117">
        <v>4000000</v>
      </c>
      <c r="N228" s="113" t="s">
        <v>715</v>
      </c>
      <c r="O228" s="316"/>
      <c r="P228" s="296" t="s">
        <v>700</v>
      </c>
      <c r="Q228" s="352"/>
      <c r="R228" s="352"/>
      <c r="S228" s="359"/>
      <c r="T228" s="222"/>
      <c r="U228" s="222"/>
      <c r="V228" s="221"/>
      <c r="W228" s="221"/>
      <c r="X228" s="118"/>
      <c r="Y228" s="222"/>
      <c r="Z228" s="223"/>
      <c r="AA228" s="119"/>
    </row>
    <row r="229" spans="1:32" s="120" customFormat="1" ht="126" x14ac:dyDescent="0.25">
      <c r="A229" s="573"/>
      <c r="B229" s="113" t="s">
        <v>696</v>
      </c>
      <c r="C229" s="322" t="s">
        <v>20</v>
      </c>
      <c r="D229" s="113" t="s">
        <v>21</v>
      </c>
      <c r="E229" s="113" t="s">
        <v>723</v>
      </c>
      <c r="F229" s="113" t="s">
        <v>724</v>
      </c>
      <c r="G229" s="114"/>
      <c r="H229" s="115" t="s">
        <v>725</v>
      </c>
      <c r="I229" s="114"/>
      <c r="J229" s="116">
        <v>11</v>
      </c>
      <c r="K229" s="116">
        <v>2026</v>
      </c>
      <c r="L229" s="116">
        <v>2027</v>
      </c>
      <c r="M229" s="117">
        <v>500000</v>
      </c>
      <c r="N229" s="113" t="s">
        <v>715</v>
      </c>
      <c r="O229" s="316"/>
      <c r="P229" s="296" t="s">
        <v>700</v>
      </c>
      <c r="Q229" s="352"/>
      <c r="R229" s="352"/>
      <c r="S229" s="359"/>
      <c r="T229" s="222"/>
      <c r="U229" s="222"/>
      <c r="V229" s="221"/>
      <c r="W229" s="221"/>
      <c r="X229" s="118"/>
      <c r="Y229" s="222"/>
      <c r="Z229" s="223"/>
      <c r="AA229" s="119"/>
    </row>
    <row r="230" spans="1:32" s="120" customFormat="1" ht="409.5" x14ac:dyDescent="0.25">
      <c r="A230" s="573"/>
      <c r="B230" s="113" t="s">
        <v>696</v>
      </c>
      <c r="C230" s="322" t="s">
        <v>20</v>
      </c>
      <c r="D230" s="113" t="s">
        <v>21</v>
      </c>
      <c r="E230" s="113" t="s">
        <v>56</v>
      </c>
      <c r="F230" s="113" t="s">
        <v>726</v>
      </c>
      <c r="G230" s="114"/>
      <c r="H230" s="115" t="s">
        <v>727</v>
      </c>
      <c r="I230" s="114"/>
      <c r="J230" s="116">
        <v>12</v>
      </c>
      <c r="K230" s="116">
        <v>2027</v>
      </c>
      <c r="L230" s="116">
        <v>2027</v>
      </c>
      <c r="M230" s="117">
        <v>3000000</v>
      </c>
      <c r="N230" s="232"/>
      <c r="O230" s="316"/>
      <c r="P230" s="296" t="s">
        <v>700</v>
      </c>
      <c r="Q230" s="352"/>
      <c r="R230" s="352"/>
      <c r="S230" s="359"/>
      <c r="T230" s="222"/>
      <c r="U230" s="222"/>
      <c r="V230" s="221"/>
      <c r="W230" s="221"/>
      <c r="X230" s="118"/>
      <c r="Y230" s="222"/>
      <c r="Z230" s="223"/>
      <c r="AA230" s="119"/>
    </row>
    <row r="231" spans="1:32" s="120" customFormat="1" ht="267.75" x14ac:dyDescent="0.25">
      <c r="A231" s="573"/>
      <c r="B231" s="113" t="s">
        <v>696</v>
      </c>
      <c r="C231" s="322" t="s">
        <v>20</v>
      </c>
      <c r="D231" s="113" t="s">
        <v>21</v>
      </c>
      <c r="E231" s="113" t="s">
        <v>365</v>
      </c>
      <c r="F231" s="113" t="s">
        <v>728</v>
      </c>
      <c r="G231" s="114"/>
      <c r="H231" s="115" t="s">
        <v>729</v>
      </c>
      <c r="I231" s="114"/>
      <c r="J231" s="116">
        <v>13</v>
      </c>
      <c r="K231" s="116">
        <v>2026</v>
      </c>
      <c r="L231" s="116">
        <v>2027</v>
      </c>
      <c r="M231" s="117">
        <v>1000000</v>
      </c>
      <c r="N231" s="232"/>
      <c r="O231" s="316"/>
      <c r="P231" s="296" t="s">
        <v>700</v>
      </c>
      <c r="Q231" s="352"/>
      <c r="R231" s="352"/>
      <c r="S231" s="359"/>
      <c r="T231" s="222"/>
      <c r="U231" s="222"/>
      <c r="V231" s="221"/>
      <c r="W231" s="221"/>
      <c r="X231" s="118"/>
      <c r="Y231" s="222"/>
      <c r="Z231" s="223"/>
      <c r="AA231" s="119"/>
    </row>
    <row r="232" spans="1:32" s="120" customFormat="1" ht="189" x14ac:dyDescent="0.25">
      <c r="A232" s="573"/>
      <c r="B232" s="113" t="s">
        <v>696</v>
      </c>
      <c r="C232" s="322" t="s">
        <v>20</v>
      </c>
      <c r="D232" s="113" t="s">
        <v>21</v>
      </c>
      <c r="E232" s="113" t="s">
        <v>365</v>
      </c>
      <c r="F232" s="113" t="s">
        <v>730</v>
      </c>
      <c r="G232" s="114"/>
      <c r="H232" s="115" t="s">
        <v>731</v>
      </c>
      <c r="I232" s="114"/>
      <c r="J232" s="116">
        <v>14</v>
      </c>
      <c r="K232" s="116">
        <v>2025</v>
      </c>
      <c r="L232" s="116">
        <v>2029</v>
      </c>
      <c r="M232" s="122">
        <v>4300000</v>
      </c>
      <c r="N232" s="233" t="s">
        <v>732</v>
      </c>
      <c r="O232" s="316"/>
      <c r="P232" s="296" t="s">
        <v>700</v>
      </c>
      <c r="Q232" s="352"/>
      <c r="R232" s="352"/>
      <c r="S232" s="359"/>
      <c r="T232" s="222"/>
      <c r="U232" s="222"/>
      <c r="V232" s="221"/>
      <c r="W232" s="221"/>
      <c r="X232" s="118"/>
      <c r="Y232" s="222"/>
      <c r="Z232" s="223"/>
      <c r="AA232" s="119"/>
    </row>
    <row r="233" spans="1:32" s="120" customFormat="1" ht="126" x14ac:dyDescent="0.25">
      <c r="A233" s="573"/>
      <c r="B233" s="113" t="s">
        <v>696</v>
      </c>
      <c r="C233" s="322" t="s">
        <v>20</v>
      </c>
      <c r="D233" s="113" t="s">
        <v>21</v>
      </c>
      <c r="E233" s="113" t="s">
        <v>39</v>
      </c>
      <c r="F233" s="113" t="s">
        <v>733</v>
      </c>
      <c r="G233" s="114"/>
      <c r="H233" s="115" t="s">
        <v>734</v>
      </c>
      <c r="I233" s="114"/>
      <c r="J233" s="116">
        <v>15</v>
      </c>
      <c r="K233" s="116">
        <v>2025</v>
      </c>
      <c r="L233" s="116">
        <v>2029</v>
      </c>
      <c r="M233" s="122">
        <v>2000000</v>
      </c>
      <c r="N233" s="233"/>
      <c r="O233" s="316"/>
      <c r="P233" s="296" t="s">
        <v>700</v>
      </c>
      <c r="Q233" s="352"/>
      <c r="R233" s="352"/>
      <c r="S233" s="359"/>
      <c r="T233" s="222"/>
      <c r="U233" s="222"/>
      <c r="V233" s="221"/>
      <c r="W233" s="221"/>
      <c r="X233" s="121"/>
      <c r="Y233" s="222"/>
      <c r="Z233" s="223"/>
      <c r="AA233" s="119"/>
    </row>
    <row r="234" spans="1:32" s="120" customFormat="1" ht="126" x14ac:dyDescent="0.25">
      <c r="A234" s="573"/>
      <c r="B234" s="113" t="s">
        <v>696</v>
      </c>
      <c r="C234" s="322" t="s">
        <v>20</v>
      </c>
      <c r="D234" s="113" t="s">
        <v>21</v>
      </c>
      <c r="E234" s="113" t="s">
        <v>444</v>
      </c>
      <c r="F234" s="113" t="s">
        <v>735</v>
      </c>
      <c r="G234" s="114"/>
      <c r="H234" s="115" t="s">
        <v>736</v>
      </c>
      <c r="I234" s="114"/>
      <c r="J234" s="116">
        <v>16</v>
      </c>
      <c r="K234" s="116">
        <v>2025</v>
      </c>
      <c r="L234" s="116">
        <v>2029</v>
      </c>
      <c r="M234" s="122">
        <v>200000</v>
      </c>
      <c r="N234" s="233"/>
      <c r="O234" s="316"/>
      <c r="P234" s="296" t="s">
        <v>700</v>
      </c>
      <c r="Q234" s="352"/>
      <c r="R234" s="352"/>
      <c r="S234" s="359"/>
      <c r="T234" s="222"/>
      <c r="U234" s="222"/>
      <c r="V234" s="221"/>
      <c r="W234" s="221"/>
      <c r="X234" s="121"/>
      <c r="Y234" s="222"/>
      <c r="Z234" s="223"/>
      <c r="AA234" s="119"/>
    </row>
    <row r="235" spans="1:32" s="120" customFormat="1" ht="63" x14ac:dyDescent="0.25">
      <c r="A235" s="573"/>
      <c r="B235" s="113" t="s">
        <v>696</v>
      </c>
      <c r="C235" s="322" t="s">
        <v>20</v>
      </c>
      <c r="D235" s="113" t="s">
        <v>147</v>
      </c>
      <c r="E235" s="113" t="s">
        <v>148</v>
      </c>
      <c r="F235" s="113" t="s">
        <v>737</v>
      </c>
      <c r="G235" s="114"/>
      <c r="H235" s="115" t="s">
        <v>738</v>
      </c>
      <c r="I235" s="114"/>
      <c r="J235" s="116">
        <v>17</v>
      </c>
      <c r="K235" s="116">
        <v>2025</v>
      </c>
      <c r="L235" s="116">
        <v>2029</v>
      </c>
      <c r="M235" s="122">
        <v>50000</v>
      </c>
      <c r="N235" s="233"/>
      <c r="O235" s="316"/>
      <c r="P235" s="296" t="s">
        <v>700</v>
      </c>
      <c r="Q235" s="352"/>
      <c r="R235" s="352"/>
      <c r="S235" s="359"/>
      <c r="T235" s="222"/>
      <c r="U235" s="222"/>
      <c r="V235" s="221"/>
      <c r="W235" s="221"/>
      <c r="X235" s="121"/>
      <c r="Y235" s="222"/>
      <c r="Z235" s="223"/>
      <c r="AA235" s="119"/>
    </row>
    <row r="236" spans="1:32" s="120" customFormat="1" ht="63" x14ac:dyDescent="0.25">
      <c r="A236" s="573"/>
      <c r="B236" s="113" t="s">
        <v>696</v>
      </c>
      <c r="C236" s="322" t="s">
        <v>20</v>
      </c>
      <c r="D236" s="113" t="s">
        <v>147</v>
      </c>
      <c r="E236" s="113" t="s">
        <v>148</v>
      </c>
      <c r="F236" s="113" t="s">
        <v>739</v>
      </c>
      <c r="G236" s="114"/>
      <c r="H236" s="115" t="s">
        <v>740</v>
      </c>
      <c r="I236" s="114"/>
      <c r="J236" s="116">
        <v>18</v>
      </c>
      <c r="K236" s="116">
        <v>2025</v>
      </c>
      <c r="L236" s="116">
        <v>2029</v>
      </c>
      <c r="M236" s="123">
        <v>3000000</v>
      </c>
      <c r="N236" s="233"/>
      <c r="O236" s="316"/>
      <c r="P236" s="296" t="s">
        <v>700</v>
      </c>
      <c r="Q236" s="352"/>
      <c r="R236" s="352"/>
      <c r="S236" s="359"/>
      <c r="T236" s="222"/>
      <c r="U236" s="222"/>
      <c r="V236" s="221"/>
      <c r="W236" s="221"/>
      <c r="X236" s="121"/>
      <c r="Y236" s="222"/>
      <c r="Z236" s="223"/>
      <c r="AA236" s="119"/>
    </row>
    <row r="237" spans="1:32" s="120" customFormat="1" ht="47.25" x14ac:dyDescent="0.25">
      <c r="A237" s="574"/>
      <c r="B237" s="124" t="s">
        <v>696</v>
      </c>
      <c r="C237" s="322" t="s">
        <v>20</v>
      </c>
      <c r="D237" s="124" t="s">
        <v>110</v>
      </c>
      <c r="E237" s="124" t="s">
        <v>243</v>
      </c>
      <c r="F237" s="124" t="s">
        <v>741</v>
      </c>
      <c r="G237" s="125"/>
      <c r="H237" s="125" t="s">
        <v>742</v>
      </c>
      <c r="I237" s="129" t="s">
        <v>743</v>
      </c>
      <c r="J237" s="126">
        <v>19</v>
      </c>
      <c r="K237" s="127">
        <v>2025</v>
      </c>
      <c r="L237" s="127">
        <v>2025</v>
      </c>
      <c r="M237" s="128">
        <v>450000</v>
      </c>
      <c r="N237" s="126"/>
      <c r="O237" s="317"/>
      <c r="P237" s="296" t="s">
        <v>700</v>
      </c>
      <c r="Q237" s="352"/>
      <c r="R237" s="352"/>
      <c r="S237" s="359"/>
      <c r="T237" s="222"/>
      <c r="U237" s="222"/>
      <c r="V237" s="221"/>
      <c r="W237" s="221"/>
      <c r="X237" s="121"/>
      <c r="Y237" s="222"/>
      <c r="Z237" s="223"/>
      <c r="AA237" s="223"/>
    </row>
    <row r="238" spans="1:32" s="90" customFormat="1" x14ac:dyDescent="0.25">
      <c r="A238" s="130"/>
      <c r="B238" s="131"/>
      <c r="C238" s="131"/>
      <c r="D238" s="131"/>
      <c r="E238" s="131"/>
      <c r="F238" s="131"/>
      <c r="G238" s="101"/>
      <c r="H238" s="101"/>
      <c r="I238" s="60"/>
      <c r="J238" s="59"/>
      <c r="K238" s="132"/>
      <c r="L238" s="132"/>
      <c r="M238" s="63"/>
      <c r="N238" s="59"/>
      <c r="O238" s="59"/>
      <c r="P238" s="297"/>
      <c r="Q238" s="352"/>
      <c r="R238" s="352"/>
      <c r="S238" s="359"/>
      <c r="T238" s="222"/>
      <c r="U238" s="222"/>
      <c r="V238" s="221"/>
      <c r="W238" s="221"/>
      <c r="X238" s="121"/>
      <c r="Y238" s="222"/>
      <c r="Z238" s="223"/>
      <c r="AA238" s="223"/>
      <c r="AB238" s="120"/>
      <c r="AC238" s="120"/>
      <c r="AD238" s="120"/>
      <c r="AE238" s="120"/>
      <c r="AF238" s="89"/>
    </row>
    <row r="239" spans="1:32" s="26" customFormat="1" ht="138.6" customHeight="1" x14ac:dyDescent="0.25">
      <c r="A239" s="546" t="s">
        <v>2443</v>
      </c>
      <c r="B239" s="134" t="s">
        <v>744</v>
      </c>
      <c r="C239" s="275" t="s">
        <v>20</v>
      </c>
      <c r="D239" s="134" t="s">
        <v>21</v>
      </c>
      <c r="E239" s="134" t="s">
        <v>65</v>
      </c>
      <c r="F239" s="134" t="s">
        <v>745</v>
      </c>
      <c r="G239" s="135" t="s">
        <v>746</v>
      </c>
      <c r="H239" s="135" t="s">
        <v>747</v>
      </c>
      <c r="I239" s="135" t="s">
        <v>748</v>
      </c>
      <c r="J239" s="134">
        <v>1</v>
      </c>
      <c r="K239" s="134">
        <v>2025</v>
      </c>
      <c r="L239" s="134">
        <v>2025</v>
      </c>
      <c r="M239" s="136">
        <v>500000</v>
      </c>
      <c r="N239" s="134" t="s">
        <v>749</v>
      </c>
      <c r="O239" s="134"/>
      <c r="P239" s="285" t="s">
        <v>750</v>
      </c>
      <c r="Q239" s="352"/>
      <c r="R239" s="352"/>
      <c r="S239" s="359"/>
      <c r="T239" s="222"/>
      <c r="U239" s="222"/>
      <c r="V239" s="221"/>
      <c r="W239" s="221"/>
      <c r="X239" s="121"/>
      <c r="Y239" s="222"/>
      <c r="Z239" s="223"/>
      <c r="AA239" s="223"/>
      <c r="AB239" s="120"/>
      <c r="AC239" s="120"/>
      <c r="AD239" s="120"/>
      <c r="AE239" s="120"/>
    </row>
    <row r="240" spans="1:32" s="26" customFormat="1" ht="86.65" customHeight="1" x14ac:dyDescent="0.25">
      <c r="A240" s="547"/>
      <c r="B240" s="56" t="s">
        <v>744</v>
      </c>
      <c r="C240" s="275" t="s">
        <v>20</v>
      </c>
      <c r="D240" s="56" t="s">
        <v>21</v>
      </c>
      <c r="E240" s="56" t="s">
        <v>65</v>
      </c>
      <c r="F240" s="56" t="s">
        <v>751</v>
      </c>
      <c r="G240" s="100" t="s">
        <v>752</v>
      </c>
      <c r="H240" s="100" t="s">
        <v>747</v>
      </c>
      <c r="I240" s="100" t="s">
        <v>753</v>
      </c>
      <c r="J240" s="56">
        <v>2</v>
      </c>
      <c r="K240" s="56">
        <v>2025</v>
      </c>
      <c r="L240" s="56">
        <v>2025</v>
      </c>
      <c r="M240" s="137">
        <v>100000</v>
      </c>
      <c r="N240" s="56" t="s">
        <v>749</v>
      </c>
      <c r="O240" s="56"/>
      <c r="P240" s="285" t="s">
        <v>750</v>
      </c>
      <c r="Q240" s="352"/>
      <c r="R240" s="352"/>
      <c r="S240" s="359"/>
      <c r="T240" s="222"/>
      <c r="U240" s="222"/>
      <c r="V240" s="221"/>
      <c r="W240" s="221"/>
      <c r="X240" s="121"/>
      <c r="Y240" s="222"/>
      <c r="Z240" s="223"/>
      <c r="AA240" s="223"/>
      <c r="AB240" s="120"/>
      <c r="AC240" s="120"/>
      <c r="AD240" s="120"/>
      <c r="AE240" s="120"/>
    </row>
    <row r="241" spans="1:31" s="26" customFormat="1" ht="88.5" customHeight="1" x14ac:dyDescent="0.25">
      <c r="A241" s="547"/>
      <c r="B241" s="56" t="s">
        <v>744</v>
      </c>
      <c r="C241" s="275" t="s">
        <v>20</v>
      </c>
      <c r="D241" s="56" t="s">
        <v>21</v>
      </c>
      <c r="E241" s="56" t="s">
        <v>65</v>
      </c>
      <c r="F241" s="56" t="s">
        <v>754</v>
      </c>
      <c r="G241" s="100" t="s">
        <v>755</v>
      </c>
      <c r="H241" s="100" t="s">
        <v>747</v>
      </c>
      <c r="I241" s="100" t="s">
        <v>756</v>
      </c>
      <c r="J241" s="56">
        <v>3</v>
      </c>
      <c r="K241" s="56">
        <v>2025</v>
      </c>
      <c r="L241" s="56">
        <v>2025</v>
      </c>
      <c r="M241" s="138">
        <v>100000</v>
      </c>
      <c r="N241" s="56" t="s">
        <v>757</v>
      </c>
      <c r="O241" s="56"/>
      <c r="P241" s="285" t="s">
        <v>750</v>
      </c>
      <c r="Q241" s="352"/>
      <c r="R241" s="352"/>
      <c r="S241" s="359"/>
      <c r="T241" s="222"/>
      <c r="U241" s="222"/>
      <c r="V241" s="221"/>
      <c r="W241" s="221"/>
      <c r="X241" s="121"/>
      <c r="Y241" s="222"/>
      <c r="Z241" s="223"/>
      <c r="AA241" s="223"/>
      <c r="AB241" s="120"/>
      <c r="AC241" s="120"/>
      <c r="AD241" s="120"/>
      <c r="AE241" s="120"/>
    </row>
    <row r="242" spans="1:31" s="26" customFormat="1" ht="83.1" customHeight="1" x14ac:dyDescent="0.25">
      <c r="A242" s="547"/>
      <c r="B242" s="56" t="s">
        <v>744</v>
      </c>
      <c r="C242" s="275" t="s">
        <v>20</v>
      </c>
      <c r="D242" s="56" t="s">
        <v>21</v>
      </c>
      <c r="E242" s="56" t="s">
        <v>65</v>
      </c>
      <c r="F242" s="56" t="s">
        <v>758</v>
      </c>
      <c r="G242" s="100" t="s">
        <v>759</v>
      </c>
      <c r="H242" s="100" t="s">
        <v>747</v>
      </c>
      <c r="I242" s="100" t="s">
        <v>760</v>
      </c>
      <c r="J242" s="56">
        <v>4</v>
      </c>
      <c r="K242" s="56">
        <v>2025</v>
      </c>
      <c r="L242" s="56">
        <v>2025</v>
      </c>
      <c r="M242" s="138">
        <v>100000</v>
      </c>
      <c r="N242" s="56" t="s">
        <v>749</v>
      </c>
      <c r="O242" s="56"/>
      <c r="P242" s="285" t="s">
        <v>750</v>
      </c>
      <c r="Q242" s="352"/>
      <c r="R242" s="352"/>
      <c r="S242" s="359"/>
      <c r="T242" s="222"/>
      <c r="U242" s="222"/>
      <c r="V242" s="221"/>
      <c r="W242" s="221"/>
      <c r="X242" s="121"/>
      <c r="Y242" s="222"/>
      <c r="Z242" s="223"/>
      <c r="AA242" s="223"/>
      <c r="AB242" s="120"/>
      <c r="AC242" s="120"/>
      <c r="AD242" s="120"/>
      <c r="AE242" s="120"/>
    </row>
    <row r="243" spans="1:31" s="26" customFormat="1" ht="97.15" customHeight="1" x14ac:dyDescent="0.25">
      <c r="A243" s="547"/>
      <c r="B243" s="56" t="s">
        <v>744</v>
      </c>
      <c r="C243" s="275" t="s">
        <v>20</v>
      </c>
      <c r="D243" s="56" t="s">
        <v>21</v>
      </c>
      <c r="E243" s="56" t="s">
        <v>65</v>
      </c>
      <c r="F243" s="56" t="s">
        <v>761</v>
      </c>
      <c r="G243" s="139" t="s">
        <v>762</v>
      </c>
      <c r="H243" s="100" t="s">
        <v>747</v>
      </c>
      <c r="I243" s="100" t="s">
        <v>763</v>
      </c>
      <c r="J243" s="56">
        <v>5</v>
      </c>
      <c r="K243" s="56">
        <v>2025</v>
      </c>
      <c r="L243" s="56">
        <v>2025</v>
      </c>
      <c r="M243" s="138">
        <v>100000</v>
      </c>
      <c r="N243" s="56" t="s">
        <v>749</v>
      </c>
      <c r="O243" s="56"/>
      <c r="P243" s="285" t="s">
        <v>750</v>
      </c>
      <c r="Q243" s="352"/>
      <c r="R243" s="352"/>
      <c r="S243" s="359"/>
      <c r="T243" s="222"/>
      <c r="U243" s="222"/>
      <c r="V243" s="221"/>
      <c r="W243" s="221"/>
      <c r="X243" s="121"/>
      <c r="Y243" s="222"/>
      <c r="Z243" s="223"/>
      <c r="AA243" s="223"/>
      <c r="AB243" s="120"/>
      <c r="AC243" s="120"/>
      <c r="AD243" s="120"/>
      <c r="AE243" s="120"/>
    </row>
    <row r="244" spans="1:31" s="26" customFormat="1" ht="69.599999999999994" customHeight="1" x14ac:dyDescent="0.25">
      <c r="A244" s="547"/>
      <c r="B244" s="56" t="s">
        <v>744</v>
      </c>
      <c r="C244" s="275" t="s">
        <v>20</v>
      </c>
      <c r="D244" s="56" t="s">
        <v>21</v>
      </c>
      <c r="E244" s="56" t="s">
        <v>65</v>
      </c>
      <c r="F244" s="56" t="s">
        <v>764</v>
      </c>
      <c r="G244" s="100" t="s">
        <v>765</v>
      </c>
      <c r="H244" s="100" t="s">
        <v>747</v>
      </c>
      <c r="I244" s="100" t="s">
        <v>766</v>
      </c>
      <c r="J244" s="56">
        <v>6</v>
      </c>
      <c r="K244" s="56">
        <v>2025</v>
      </c>
      <c r="L244" s="56">
        <v>2025</v>
      </c>
      <c r="M244" s="138">
        <v>100000</v>
      </c>
      <c r="N244" s="56" t="s">
        <v>749</v>
      </c>
      <c r="O244" s="56"/>
      <c r="P244" s="285" t="s">
        <v>750</v>
      </c>
      <c r="Q244" s="352"/>
      <c r="R244" s="352"/>
      <c r="S244" s="359"/>
      <c r="T244" s="222"/>
      <c r="U244" s="222"/>
      <c r="V244" s="221"/>
      <c r="W244" s="221"/>
      <c r="X244" s="121"/>
      <c r="Y244" s="222"/>
      <c r="Z244" s="223"/>
      <c r="AA244" s="223"/>
      <c r="AB244" s="120"/>
      <c r="AC244" s="120"/>
      <c r="AD244" s="120"/>
      <c r="AE244" s="120"/>
    </row>
    <row r="245" spans="1:31" s="26" customFormat="1" ht="63" x14ac:dyDescent="0.25">
      <c r="A245" s="547"/>
      <c r="B245" s="56" t="s">
        <v>744</v>
      </c>
      <c r="C245" s="275" t="s">
        <v>20</v>
      </c>
      <c r="D245" s="56" t="s">
        <v>110</v>
      </c>
      <c r="E245" s="56" t="s">
        <v>118</v>
      </c>
      <c r="F245" s="56" t="s">
        <v>767</v>
      </c>
      <c r="G245" s="100" t="s">
        <v>768</v>
      </c>
      <c r="H245" s="100" t="s">
        <v>769</v>
      </c>
      <c r="I245" s="100" t="s">
        <v>770</v>
      </c>
      <c r="J245" s="56">
        <v>7</v>
      </c>
      <c r="K245" s="56">
        <v>2025</v>
      </c>
      <c r="L245" s="56">
        <v>2025</v>
      </c>
      <c r="M245" s="138">
        <v>150000</v>
      </c>
      <c r="N245" s="56" t="s">
        <v>749</v>
      </c>
      <c r="O245" s="56"/>
      <c r="P245" s="285" t="s">
        <v>750</v>
      </c>
      <c r="Q245" s="352"/>
      <c r="R245" s="352"/>
      <c r="S245" s="359"/>
      <c r="T245" s="222"/>
      <c r="U245" s="222"/>
      <c r="V245" s="221"/>
      <c r="W245" s="221"/>
      <c r="X245" s="121"/>
      <c r="Y245" s="222"/>
      <c r="Z245" s="223"/>
      <c r="AA245" s="223"/>
      <c r="AB245" s="120"/>
      <c r="AC245" s="120"/>
      <c r="AD245" s="120"/>
      <c r="AE245" s="120"/>
    </row>
    <row r="246" spans="1:31" s="26" customFormat="1" ht="99" customHeight="1" x14ac:dyDescent="0.25">
      <c r="A246" s="547"/>
      <c r="B246" s="56" t="s">
        <v>744</v>
      </c>
      <c r="C246" s="275" t="s">
        <v>20</v>
      </c>
      <c r="D246" s="56" t="s">
        <v>21</v>
      </c>
      <c r="E246" s="56" t="s">
        <v>39</v>
      </c>
      <c r="F246" s="56" t="s">
        <v>771</v>
      </c>
      <c r="G246" s="100" t="s">
        <v>772</v>
      </c>
      <c r="H246" s="100" t="s">
        <v>773</v>
      </c>
      <c r="I246" s="100" t="s">
        <v>774</v>
      </c>
      <c r="J246" s="56">
        <v>8</v>
      </c>
      <c r="K246" s="56">
        <v>2025</v>
      </c>
      <c r="L246" s="56">
        <v>2026</v>
      </c>
      <c r="M246" s="138">
        <v>350000</v>
      </c>
      <c r="N246" s="56" t="s">
        <v>749</v>
      </c>
      <c r="O246" s="56"/>
      <c r="P246" s="285" t="s">
        <v>750</v>
      </c>
      <c r="Q246" s="352"/>
      <c r="R246" s="352"/>
      <c r="S246" s="359"/>
      <c r="T246" s="222"/>
      <c r="U246" s="222"/>
      <c r="V246" s="221"/>
      <c r="W246" s="221"/>
      <c r="X246" s="121"/>
      <c r="Y246" s="222"/>
      <c r="Z246" s="223"/>
      <c r="AA246" s="223"/>
      <c r="AB246" s="120"/>
      <c r="AC246" s="120"/>
      <c r="AD246" s="120"/>
      <c r="AE246" s="120"/>
    </row>
    <row r="247" spans="1:31" s="26" customFormat="1" ht="100.5" customHeight="1" x14ac:dyDescent="0.25">
      <c r="A247" s="547"/>
      <c r="B247" s="56" t="s">
        <v>744</v>
      </c>
      <c r="C247" s="275" t="s">
        <v>20</v>
      </c>
      <c r="D247" s="56" t="s">
        <v>21</v>
      </c>
      <c r="E247" s="56" t="s">
        <v>32</v>
      </c>
      <c r="F247" s="56" t="s">
        <v>775</v>
      </c>
      <c r="G247" s="100" t="s">
        <v>776</v>
      </c>
      <c r="H247" s="100" t="s">
        <v>747</v>
      </c>
      <c r="I247" s="100" t="s">
        <v>777</v>
      </c>
      <c r="J247" s="56">
        <v>9</v>
      </c>
      <c r="K247" s="56">
        <v>2026</v>
      </c>
      <c r="L247" s="56">
        <v>2026</v>
      </c>
      <c r="M247" s="137">
        <v>700000</v>
      </c>
      <c r="N247" s="56" t="s">
        <v>749</v>
      </c>
      <c r="O247" s="56"/>
      <c r="P247" s="285" t="s">
        <v>750</v>
      </c>
      <c r="Q247" s="352"/>
      <c r="R247" s="352"/>
      <c r="S247" s="359"/>
      <c r="T247" s="222"/>
      <c r="U247" s="222"/>
      <c r="V247" s="221"/>
      <c r="W247" s="221"/>
      <c r="X247" s="121"/>
      <c r="Y247" s="222"/>
      <c r="Z247" s="223"/>
      <c r="AA247" s="223"/>
      <c r="AB247" s="120"/>
      <c r="AC247" s="120"/>
      <c r="AD247" s="120"/>
      <c r="AE247" s="120"/>
    </row>
    <row r="248" spans="1:31" s="26" customFormat="1" ht="126" x14ac:dyDescent="0.25">
      <c r="A248" s="547"/>
      <c r="B248" s="56" t="s">
        <v>744</v>
      </c>
      <c r="C248" s="275" t="s">
        <v>20</v>
      </c>
      <c r="D248" s="56" t="s">
        <v>21</v>
      </c>
      <c r="E248" s="56" t="s">
        <v>551</v>
      </c>
      <c r="F248" s="56" t="s">
        <v>778</v>
      </c>
      <c r="G248" s="100" t="s">
        <v>779</v>
      </c>
      <c r="H248" s="100" t="s">
        <v>747</v>
      </c>
      <c r="I248" s="100" t="s">
        <v>780</v>
      </c>
      <c r="J248" s="56">
        <v>10</v>
      </c>
      <c r="K248" s="56">
        <v>2026</v>
      </c>
      <c r="L248" s="56">
        <v>2026</v>
      </c>
      <c r="M248" s="137">
        <v>500000</v>
      </c>
      <c r="N248" s="56" t="s">
        <v>749</v>
      </c>
      <c r="O248" s="56"/>
      <c r="P248" s="285" t="s">
        <v>750</v>
      </c>
      <c r="Q248" s="367" t="s">
        <v>781</v>
      </c>
      <c r="R248" s="415">
        <v>2000000</v>
      </c>
      <c r="S248" s="371" t="s">
        <v>782</v>
      </c>
      <c r="T248" s="222"/>
      <c r="U248" s="222"/>
      <c r="V248" s="221"/>
      <c r="W248" s="221"/>
      <c r="X248" s="121"/>
      <c r="Y248" s="222"/>
      <c r="Z248" s="223"/>
      <c r="AA248" s="223"/>
      <c r="AB248" s="120"/>
      <c r="AC248" s="120"/>
      <c r="AD248" s="120"/>
      <c r="AE248" s="120"/>
    </row>
    <row r="249" spans="1:31" s="26" customFormat="1" ht="85.15" customHeight="1" x14ac:dyDescent="0.25">
      <c r="A249" s="547"/>
      <c r="B249" s="56" t="s">
        <v>744</v>
      </c>
      <c r="C249" s="275" t="s">
        <v>20</v>
      </c>
      <c r="D249" s="56" t="s">
        <v>21</v>
      </c>
      <c r="E249" s="56" t="s">
        <v>39</v>
      </c>
      <c r="F249" s="56" t="s">
        <v>783</v>
      </c>
      <c r="G249" s="100" t="s">
        <v>784</v>
      </c>
      <c r="H249" s="100" t="s">
        <v>785</v>
      </c>
      <c r="I249" s="100" t="s">
        <v>786</v>
      </c>
      <c r="J249" s="56">
        <v>11</v>
      </c>
      <c r="K249" s="56">
        <v>2027</v>
      </c>
      <c r="L249" s="56">
        <v>2027</v>
      </c>
      <c r="M249" s="140">
        <v>500000</v>
      </c>
      <c r="N249" s="56" t="s">
        <v>757</v>
      </c>
      <c r="O249" s="56"/>
      <c r="P249" s="285" t="s">
        <v>750</v>
      </c>
      <c r="Q249" s="352"/>
      <c r="R249" s="352"/>
      <c r="S249" s="359"/>
      <c r="T249" s="222"/>
      <c r="U249" s="222"/>
      <c r="V249" s="221"/>
      <c r="W249" s="221"/>
      <c r="X249" s="121"/>
      <c r="Y249" s="222"/>
      <c r="Z249" s="223"/>
      <c r="AA249" s="223"/>
      <c r="AB249" s="120"/>
      <c r="AC249" s="120"/>
      <c r="AD249" s="120"/>
      <c r="AE249" s="120"/>
    </row>
    <row r="250" spans="1:31" s="120" customFormat="1" ht="126" x14ac:dyDescent="0.25">
      <c r="A250" s="547"/>
      <c r="B250" s="69" t="s">
        <v>744</v>
      </c>
      <c r="C250" s="322" t="s">
        <v>20</v>
      </c>
      <c r="D250" s="69" t="s">
        <v>21</v>
      </c>
      <c r="E250" s="69" t="s">
        <v>65</v>
      </c>
      <c r="F250" s="69" t="s">
        <v>787</v>
      </c>
      <c r="G250" s="68" t="s">
        <v>788</v>
      </c>
      <c r="H250" s="68" t="s">
        <v>785</v>
      </c>
      <c r="I250" s="68" t="s">
        <v>789</v>
      </c>
      <c r="J250" s="69">
        <v>12</v>
      </c>
      <c r="K250" s="69">
        <v>2027</v>
      </c>
      <c r="L250" s="69">
        <v>2027</v>
      </c>
      <c r="M250" s="141">
        <v>300000</v>
      </c>
      <c r="N250" s="69" t="s">
        <v>749</v>
      </c>
      <c r="O250" s="69"/>
      <c r="P250" s="287" t="s">
        <v>750</v>
      </c>
      <c r="Q250" s="352"/>
      <c r="R250" s="352"/>
      <c r="S250" s="359"/>
      <c r="T250" s="222"/>
      <c r="U250" s="222"/>
      <c r="V250" s="221"/>
      <c r="W250" s="221"/>
      <c r="X250" s="121"/>
      <c r="Y250" s="222"/>
      <c r="Z250" s="223"/>
      <c r="AA250" s="223"/>
    </row>
    <row r="251" spans="1:31" s="120" customFormat="1" ht="126" x14ac:dyDescent="0.25">
      <c r="A251" s="547"/>
      <c r="B251" s="69" t="s">
        <v>744</v>
      </c>
      <c r="C251" s="322" t="s">
        <v>20</v>
      </c>
      <c r="D251" s="69" t="s">
        <v>21</v>
      </c>
      <c r="E251" s="69" t="s">
        <v>65</v>
      </c>
      <c r="F251" s="69" t="s">
        <v>764</v>
      </c>
      <c r="G251" s="68" t="s">
        <v>765</v>
      </c>
      <c r="H251" s="68" t="s">
        <v>790</v>
      </c>
      <c r="I251" s="68" t="s">
        <v>791</v>
      </c>
      <c r="J251" s="69">
        <v>13</v>
      </c>
      <c r="K251" s="69">
        <v>2027</v>
      </c>
      <c r="L251" s="69">
        <v>2027</v>
      </c>
      <c r="M251" s="141">
        <v>100000</v>
      </c>
      <c r="N251" s="69" t="s">
        <v>749</v>
      </c>
      <c r="O251" s="69"/>
      <c r="P251" s="287" t="s">
        <v>750</v>
      </c>
      <c r="Q251" s="352"/>
      <c r="R251" s="352"/>
      <c r="S251" s="359"/>
      <c r="T251" s="222"/>
      <c r="U251" s="222"/>
      <c r="V251" s="221"/>
      <c r="W251" s="221"/>
      <c r="X251" s="121"/>
      <c r="Y251" s="222"/>
      <c r="Z251" s="223"/>
      <c r="AA251" s="223"/>
    </row>
    <row r="252" spans="1:31" s="120" customFormat="1" ht="126" x14ac:dyDescent="0.25">
      <c r="A252" s="547"/>
      <c r="B252" s="69" t="s">
        <v>744</v>
      </c>
      <c r="C252" s="322" t="s">
        <v>20</v>
      </c>
      <c r="D252" s="69" t="s">
        <v>21</v>
      </c>
      <c r="E252" s="143" t="s">
        <v>65</v>
      </c>
      <c r="F252" s="69" t="s">
        <v>792</v>
      </c>
      <c r="G252" s="68" t="s">
        <v>793</v>
      </c>
      <c r="H252" s="68" t="s">
        <v>785</v>
      </c>
      <c r="I252" s="68" t="s">
        <v>794</v>
      </c>
      <c r="J252" s="69">
        <v>14</v>
      </c>
      <c r="K252" s="69">
        <v>2027</v>
      </c>
      <c r="L252" s="69">
        <v>2027</v>
      </c>
      <c r="M252" s="144">
        <v>100000</v>
      </c>
      <c r="N252" s="69" t="s">
        <v>749</v>
      </c>
      <c r="O252" s="69"/>
      <c r="P252" s="287" t="s">
        <v>750</v>
      </c>
      <c r="Q252" s="352"/>
      <c r="R252" s="352"/>
      <c r="S252" s="359"/>
      <c r="T252" s="222"/>
      <c r="U252" s="222"/>
      <c r="V252" s="221"/>
      <c r="W252" s="221"/>
      <c r="X252" s="121"/>
      <c r="Y252" s="222"/>
      <c r="Z252" s="223"/>
      <c r="AA252" s="223"/>
    </row>
    <row r="253" spans="1:31" s="120" customFormat="1" ht="126" x14ac:dyDescent="0.25">
      <c r="A253" s="547"/>
      <c r="B253" s="69" t="s">
        <v>744</v>
      </c>
      <c r="C253" s="322" t="s">
        <v>20</v>
      </c>
      <c r="D253" s="69" t="s">
        <v>21</v>
      </c>
      <c r="E253" s="69" t="s">
        <v>32</v>
      </c>
      <c r="F253" s="69" t="s">
        <v>795</v>
      </c>
      <c r="G253" s="68" t="s">
        <v>796</v>
      </c>
      <c r="H253" s="68" t="s">
        <v>790</v>
      </c>
      <c r="I253" s="68" t="s">
        <v>797</v>
      </c>
      <c r="J253" s="69">
        <v>15</v>
      </c>
      <c r="K253" s="69">
        <v>2027</v>
      </c>
      <c r="L253" s="69">
        <v>2027</v>
      </c>
      <c r="M253" s="144">
        <v>100000</v>
      </c>
      <c r="N253" s="69" t="s">
        <v>749</v>
      </c>
      <c r="O253" s="69"/>
      <c r="P253" s="287" t="s">
        <v>750</v>
      </c>
      <c r="Q253" s="352"/>
      <c r="R253" s="352"/>
      <c r="S253" s="359"/>
      <c r="T253" s="222"/>
      <c r="U253" s="222"/>
      <c r="V253" s="221"/>
      <c r="W253" s="221"/>
      <c r="X253" s="121"/>
      <c r="Y253" s="222"/>
      <c r="Z253" s="223"/>
      <c r="AA253" s="223"/>
    </row>
    <row r="254" spans="1:31" s="120" customFormat="1" ht="126" x14ac:dyDescent="0.25">
      <c r="A254" s="547"/>
      <c r="B254" s="69" t="s">
        <v>744</v>
      </c>
      <c r="C254" s="322" t="s">
        <v>20</v>
      </c>
      <c r="D254" s="69" t="s">
        <v>21</v>
      </c>
      <c r="E254" s="69" t="s">
        <v>65</v>
      </c>
      <c r="F254" s="69" t="s">
        <v>798</v>
      </c>
      <c r="G254" s="68" t="s">
        <v>799</v>
      </c>
      <c r="H254" s="68" t="s">
        <v>790</v>
      </c>
      <c r="I254" s="68" t="s">
        <v>800</v>
      </c>
      <c r="J254" s="69">
        <v>16</v>
      </c>
      <c r="K254" s="69">
        <v>2027</v>
      </c>
      <c r="L254" s="69">
        <v>2027</v>
      </c>
      <c r="M254" s="144">
        <v>100000</v>
      </c>
      <c r="N254" s="69" t="s">
        <v>749</v>
      </c>
      <c r="O254" s="69"/>
      <c r="P254" s="287" t="s">
        <v>750</v>
      </c>
      <c r="Q254" s="352"/>
      <c r="R254" s="352"/>
      <c r="S254" s="359"/>
      <c r="T254" s="222"/>
      <c r="U254" s="222"/>
      <c r="V254" s="221"/>
      <c r="W254" s="221"/>
      <c r="X254" s="121"/>
      <c r="Y254" s="222"/>
      <c r="Z254" s="223"/>
      <c r="AA254" s="223"/>
    </row>
    <row r="255" spans="1:31" s="120" customFormat="1" ht="126" x14ac:dyDescent="0.25">
      <c r="A255" s="547"/>
      <c r="B255" s="69" t="s">
        <v>744</v>
      </c>
      <c r="C255" s="322" t="s">
        <v>20</v>
      </c>
      <c r="D255" s="69" t="s">
        <v>21</v>
      </c>
      <c r="E255" s="69" t="s">
        <v>65</v>
      </c>
      <c r="F255" s="145" t="s">
        <v>801</v>
      </c>
      <c r="G255" s="68" t="s">
        <v>802</v>
      </c>
      <c r="H255" s="68" t="s">
        <v>790</v>
      </c>
      <c r="I255" s="68" t="s">
        <v>803</v>
      </c>
      <c r="J255" s="69">
        <v>17</v>
      </c>
      <c r="K255" s="69">
        <v>2027</v>
      </c>
      <c r="L255" s="69">
        <v>2027</v>
      </c>
      <c r="M255" s="144">
        <v>100000</v>
      </c>
      <c r="N255" s="69" t="s">
        <v>749</v>
      </c>
      <c r="O255" s="69"/>
      <c r="P255" s="287" t="s">
        <v>750</v>
      </c>
      <c r="Q255" s="352"/>
      <c r="R255" s="352"/>
      <c r="S255" s="359"/>
      <c r="T255" s="222"/>
      <c r="U255" s="222"/>
      <c r="V255" s="221"/>
      <c r="W255" s="221"/>
      <c r="X255" s="121"/>
      <c r="Y255" s="222"/>
      <c r="Z255" s="223"/>
      <c r="AA255" s="223"/>
    </row>
    <row r="256" spans="1:31" s="120" customFormat="1" ht="126" x14ac:dyDescent="0.25">
      <c r="A256" s="547"/>
      <c r="B256" s="69" t="s">
        <v>744</v>
      </c>
      <c r="C256" s="322" t="s">
        <v>20</v>
      </c>
      <c r="D256" s="69" t="s">
        <v>21</v>
      </c>
      <c r="E256" s="69" t="s">
        <v>39</v>
      </c>
      <c r="F256" s="69" t="s">
        <v>804</v>
      </c>
      <c r="G256" s="68" t="s">
        <v>805</v>
      </c>
      <c r="H256" s="68" t="s">
        <v>806</v>
      </c>
      <c r="I256" s="68" t="s">
        <v>807</v>
      </c>
      <c r="J256" s="69">
        <v>18</v>
      </c>
      <c r="K256" s="69">
        <v>2027</v>
      </c>
      <c r="L256" s="69">
        <v>2028</v>
      </c>
      <c r="M256" s="144">
        <v>450000</v>
      </c>
      <c r="N256" s="69" t="s">
        <v>749</v>
      </c>
      <c r="O256" s="69"/>
      <c r="P256" s="298" t="s">
        <v>750</v>
      </c>
      <c r="Q256" s="352"/>
      <c r="R256" s="352"/>
      <c r="S256" s="359"/>
      <c r="T256" s="222"/>
      <c r="U256" s="222"/>
      <c r="V256" s="221"/>
      <c r="W256" s="221"/>
      <c r="X256" s="121"/>
      <c r="Y256" s="222"/>
      <c r="Z256" s="223"/>
      <c r="AA256" s="223"/>
    </row>
    <row r="257" spans="1:31" s="120" customFormat="1" ht="126" x14ac:dyDescent="0.25">
      <c r="A257" s="547"/>
      <c r="B257" s="143" t="s">
        <v>744</v>
      </c>
      <c r="C257" s="322" t="s">
        <v>20</v>
      </c>
      <c r="D257" s="143" t="s">
        <v>21</v>
      </c>
      <c r="E257" s="143" t="s">
        <v>32</v>
      </c>
      <c r="F257" s="143" t="s">
        <v>808</v>
      </c>
      <c r="G257" s="71" t="s">
        <v>805</v>
      </c>
      <c r="H257" s="71" t="s">
        <v>809</v>
      </c>
      <c r="I257" s="71" t="s">
        <v>810</v>
      </c>
      <c r="J257" s="143">
        <v>19</v>
      </c>
      <c r="K257" s="143">
        <v>2027</v>
      </c>
      <c r="L257" s="143">
        <v>2027</v>
      </c>
      <c r="M257" s="146">
        <v>50000</v>
      </c>
      <c r="N257" s="143" t="s">
        <v>749</v>
      </c>
      <c r="O257" s="143"/>
      <c r="P257" s="299" t="s">
        <v>750</v>
      </c>
      <c r="Q257" s="353"/>
      <c r="R257" s="353"/>
      <c r="S257" s="353"/>
    </row>
    <row r="258" spans="1:31" s="120" customFormat="1" ht="141.75" x14ac:dyDescent="0.25">
      <c r="A258" s="547"/>
      <c r="B258" s="143" t="s">
        <v>744</v>
      </c>
      <c r="C258" s="322"/>
      <c r="D258" s="143"/>
      <c r="E258" s="143" t="s">
        <v>70</v>
      </c>
      <c r="F258" s="69" t="s">
        <v>2362</v>
      </c>
      <c r="G258" s="416" t="s">
        <v>2363</v>
      </c>
      <c r="H258" s="416" t="s">
        <v>2364</v>
      </c>
      <c r="I258" s="416" t="s">
        <v>2365</v>
      </c>
      <c r="J258" s="169">
        <v>20</v>
      </c>
      <c r="K258" s="182">
        <v>2026</v>
      </c>
      <c r="L258" s="182">
        <v>2028</v>
      </c>
      <c r="M258" s="435">
        <v>6620000</v>
      </c>
      <c r="N258" s="182" t="s">
        <v>749</v>
      </c>
      <c r="O258" s="143"/>
      <c r="P258" s="299"/>
      <c r="Q258" s="353"/>
      <c r="R258" s="353"/>
      <c r="S258" s="353"/>
    </row>
    <row r="259" spans="1:31" s="120" customFormat="1" ht="47.25" x14ac:dyDescent="0.25">
      <c r="A259" s="430"/>
      <c r="B259" s="143" t="s">
        <v>744</v>
      </c>
      <c r="C259" s="322"/>
      <c r="D259" s="143"/>
      <c r="E259" s="143" t="s">
        <v>70</v>
      </c>
      <c r="F259" s="434" t="s">
        <v>2370</v>
      </c>
      <c r="G259" s="434" t="s">
        <v>2371</v>
      </c>
      <c r="H259" s="434">
        <v>11.77</v>
      </c>
      <c r="I259" s="416"/>
      <c r="J259" s="169">
        <v>21</v>
      </c>
      <c r="K259" s="182"/>
      <c r="L259" s="182"/>
      <c r="M259" s="435">
        <v>6555890</v>
      </c>
      <c r="N259" s="417"/>
      <c r="O259" s="143"/>
      <c r="P259" s="299"/>
      <c r="Q259" s="353"/>
      <c r="R259" s="353"/>
      <c r="S259" s="353"/>
    </row>
    <row r="260" spans="1:31" s="120" customFormat="1" ht="47.25" x14ac:dyDescent="0.25">
      <c r="A260" s="430"/>
      <c r="B260" s="143" t="s">
        <v>744</v>
      </c>
      <c r="C260" s="322"/>
      <c r="D260" s="143"/>
      <c r="E260" s="143" t="s">
        <v>70</v>
      </c>
      <c r="F260" s="434" t="s">
        <v>2372</v>
      </c>
      <c r="G260" s="434" t="s">
        <v>2373</v>
      </c>
      <c r="H260" s="434">
        <v>13.4</v>
      </c>
      <c r="I260" s="416"/>
      <c r="J260" s="169">
        <v>22</v>
      </c>
      <c r="K260" s="182"/>
      <c r="L260" s="182"/>
      <c r="M260" s="435">
        <v>7463800</v>
      </c>
      <c r="N260" s="417"/>
      <c r="O260" s="143"/>
      <c r="P260" s="299"/>
      <c r="Q260" s="353"/>
      <c r="R260" s="353"/>
      <c r="S260" s="353"/>
    </row>
    <row r="261" spans="1:31" s="120" customFormat="1" ht="47.25" x14ac:dyDescent="0.25">
      <c r="A261" s="430"/>
      <c r="B261" s="143" t="s">
        <v>744</v>
      </c>
      <c r="C261" s="322"/>
      <c r="D261" s="143"/>
      <c r="E261" s="143" t="s">
        <v>70</v>
      </c>
      <c r="F261" s="434" t="s">
        <v>2374</v>
      </c>
      <c r="G261" s="434" t="s">
        <v>2375</v>
      </c>
      <c r="H261" s="434">
        <v>2.13</v>
      </c>
      <c r="I261" s="416"/>
      <c r="J261" s="169">
        <v>23</v>
      </c>
      <c r="K261" s="182"/>
      <c r="L261" s="182"/>
      <c r="M261" s="435">
        <v>1186410</v>
      </c>
      <c r="N261" s="417"/>
      <c r="O261" s="143"/>
      <c r="P261" s="299"/>
      <c r="Q261" s="353"/>
      <c r="R261" s="353"/>
      <c r="S261" s="353"/>
    </row>
    <row r="262" spans="1:31" s="120" customFormat="1" ht="157.5" x14ac:dyDescent="0.25">
      <c r="A262" s="430"/>
      <c r="B262" s="143" t="s">
        <v>744</v>
      </c>
      <c r="C262" s="322"/>
      <c r="D262" s="143"/>
      <c r="E262" s="143" t="s">
        <v>70</v>
      </c>
      <c r="F262" s="69" t="s">
        <v>2366</v>
      </c>
      <c r="G262" s="436" t="s">
        <v>2367</v>
      </c>
      <c r="H262" s="69" t="s">
        <v>2368</v>
      </c>
      <c r="I262" s="68" t="s">
        <v>2369</v>
      </c>
      <c r="J262" s="169">
        <v>24</v>
      </c>
      <c r="K262" s="182">
        <v>2026</v>
      </c>
      <c r="L262" s="182">
        <v>2028</v>
      </c>
      <c r="M262" s="435">
        <v>8076400</v>
      </c>
      <c r="N262" s="182" t="s">
        <v>749</v>
      </c>
      <c r="O262" s="143"/>
      <c r="P262" s="299"/>
      <c r="Q262" s="353"/>
      <c r="R262" s="353"/>
      <c r="S262" s="353"/>
    </row>
    <row r="263" spans="1:31" s="120" customFormat="1" ht="47.25" x14ac:dyDescent="0.25">
      <c r="A263" s="430"/>
      <c r="B263" s="143" t="s">
        <v>744</v>
      </c>
      <c r="C263" s="322"/>
      <c r="D263" s="143"/>
      <c r="E263" s="143" t="s">
        <v>70</v>
      </c>
      <c r="F263" s="434" t="s">
        <v>2376</v>
      </c>
      <c r="G263" s="434" t="s">
        <v>2377</v>
      </c>
      <c r="H263" s="434">
        <v>5.94</v>
      </c>
      <c r="I263" s="416"/>
      <c r="J263" s="169">
        <v>25</v>
      </c>
      <c r="K263" s="182"/>
      <c r="L263" s="182"/>
      <c r="M263" s="435">
        <v>3308580</v>
      </c>
      <c r="N263" s="417"/>
      <c r="O263" s="143"/>
      <c r="P263" s="299"/>
      <c r="Q263" s="353"/>
      <c r="R263" s="353"/>
      <c r="S263" s="353"/>
    </row>
    <row r="264" spans="1:31" s="120" customFormat="1" ht="47.25" x14ac:dyDescent="0.25">
      <c r="A264" s="430"/>
      <c r="B264" s="143" t="s">
        <v>744</v>
      </c>
      <c r="C264" s="322"/>
      <c r="D264" s="143"/>
      <c r="E264" s="143" t="s">
        <v>70</v>
      </c>
      <c r="F264" s="434" t="s">
        <v>2378</v>
      </c>
      <c r="G264" s="434" t="s">
        <v>2379</v>
      </c>
      <c r="H264" s="434">
        <v>9.61</v>
      </c>
      <c r="I264" s="416"/>
      <c r="J264" s="169">
        <v>26</v>
      </c>
      <c r="K264" s="182"/>
      <c r="L264" s="182"/>
      <c r="M264" s="435">
        <v>5352770</v>
      </c>
      <c r="N264" s="417"/>
      <c r="O264" s="143"/>
      <c r="P264" s="299"/>
      <c r="Q264" s="353"/>
      <c r="R264" s="353"/>
      <c r="S264" s="353"/>
    </row>
    <row r="265" spans="1:31" s="120" customFormat="1" ht="47.25" x14ac:dyDescent="0.25">
      <c r="A265" s="430"/>
      <c r="B265" s="143" t="s">
        <v>744</v>
      </c>
      <c r="C265" s="322"/>
      <c r="D265" s="143"/>
      <c r="E265" s="143" t="s">
        <v>70</v>
      </c>
      <c r="F265" s="66" t="s">
        <v>2380</v>
      </c>
      <c r="G265" s="434" t="s">
        <v>2381</v>
      </c>
      <c r="H265" s="434">
        <v>7.01</v>
      </c>
      <c r="I265" s="416"/>
      <c r="J265" s="169">
        <v>27</v>
      </c>
      <c r="K265" s="182"/>
      <c r="L265" s="182"/>
      <c r="M265" s="435">
        <v>3904570</v>
      </c>
      <c r="N265" s="417"/>
      <c r="O265" s="143"/>
      <c r="P265" s="299"/>
      <c r="Q265" s="353"/>
      <c r="R265" s="353"/>
      <c r="S265" s="353"/>
    </row>
    <row r="266" spans="1:31" s="120" customFormat="1" ht="47.25" x14ac:dyDescent="0.25">
      <c r="A266" s="431"/>
      <c r="B266" s="143" t="s">
        <v>744</v>
      </c>
      <c r="C266" s="322"/>
      <c r="D266" s="143"/>
      <c r="E266" s="143" t="s">
        <v>70</v>
      </c>
      <c r="F266" s="66" t="s">
        <v>2382</v>
      </c>
      <c r="G266" s="434" t="s">
        <v>2383</v>
      </c>
      <c r="H266" s="434">
        <v>6.1</v>
      </c>
      <c r="I266" s="416"/>
      <c r="J266" s="169">
        <v>28</v>
      </c>
      <c r="K266" s="182"/>
      <c r="L266" s="182"/>
      <c r="M266" s="435">
        <v>3397700</v>
      </c>
      <c r="N266" s="417"/>
      <c r="O266" s="143"/>
      <c r="P266" s="299"/>
      <c r="Q266" s="353"/>
      <c r="R266" s="353"/>
      <c r="S266" s="353"/>
    </row>
    <row r="267" spans="1:31" s="62" customFormat="1" x14ac:dyDescent="0.25">
      <c r="A267" s="210"/>
      <c r="B267" s="133"/>
      <c r="C267" s="133"/>
      <c r="D267" s="133"/>
      <c r="E267" s="432"/>
      <c r="F267" s="432"/>
      <c r="G267" s="433"/>
      <c r="H267" s="433"/>
      <c r="I267" s="433"/>
      <c r="J267" s="133"/>
      <c r="K267" s="133"/>
      <c r="L267" s="133"/>
      <c r="M267" s="147"/>
      <c r="N267" s="133"/>
      <c r="O267" s="133"/>
      <c r="P267" s="300"/>
      <c r="Q267" s="353"/>
      <c r="R267" s="353"/>
      <c r="S267" s="353"/>
      <c r="T267" s="120"/>
      <c r="U267" s="120"/>
      <c r="V267" s="120"/>
      <c r="W267" s="120"/>
      <c r="X267" s="120"/>
      <c r="Y267" s="120"/>
      <c r="Z267" s="120"/>
      <c r="AA267" s="120"/>
      <c r="AB267" s="120"/>
      <c r="AC267" s="120"/>
      <c r="AD267" s="120"/>
      <c r="AE267" s="120"/>
    </row>
    <row r="268" spans="1:31" s="26" customFormat="1" ht="145.15" customHeight="1" x14ac:dyDescent="0.25">
      <c r="A268" s="540" t="s">
        <v>811</v>
      </c>
      <c r="B268" s="7" t="s">
        <v>812</v>
      </c>
      <c r="C268" s="7" t="s">
        <v>186</v>
      </c>
      <c r="D268" s="7" t="s">
        <v>21</v>
      </c>
      <c r="E268" s="7" t="s">
        <v>668</v>
      </c>
      <c r="F268" s="7" t="s">
        <v>813</v>
      </c>
      <c r="G268" s="12" t="s">
        <v>814</v>
      </c>
      <c r="H268" s="12" t="s">
        <v>815</v>
      </c>
      <c r="I268" s="12" t="s">
        <v>816</v>
      </c>
      <c r="J268" s="7">
        <v>1</v>
      </c>
      <c r="K268" s="7">
        <v>2025</v>
      </c>
      <c r="L268" s="7">
        <v>2028</v>
      </c>
      <c r="M268" s="55">
        <v>6735000</v>
      </c>
      <c r="N268" s="7" t="s">
        <v>817</v>
      </c>
      <c r="O268" s="7"/>
      <c r="P268" s="230" t="s">
        <v>818</v>
      </c>
      <c r="Q268" s="367" t="s">
        <v>819</v>
      </c>
      <c r="R268" s="415">
        <v>77633</v>
      </c>
      <c r="S268" s="371" t="s">
        <v>820</v>
      </c>
      <c r="T268" s="120"/>
      <c r="U268" s="120"/>
      <c r="V268" s="120"/>
      <c r="W268" s="120"/>
      <c r="X268" s="120"/>
      <c r="Y268" s="120"/>
      <c r="Z268" s="120"/>
      <c r="AA268" s="120"/>
      <c r="AB268" s="120"/>
      <c r="AC268" s="120"/>
      <c r="AD268" s="120"/>
      <c r="AE268" s="120"/>
    </row>
    <row r="269" spans="1:31" s="120" customFormat="1" ht="87" customHeight="1" x14ac:dyDescent="0.25">
      <c r="A269" s="541"/>
      <c r="B269" s="57" t="s">
        <v>812</v>
      </c>
      <c r="C269" s="57" t="s">
        <v>186</v>
      </c>
      <c r="D269" s="57" t="s">
        <v>147</v>
      </c>
      <c r="E269" s="57" t="s">
        <v>148</v>
      </c>
      <c r="F269" s="57" t="s">
        <v>821</v>
      </c>
      <c r="G269" s="58" t="s">
        <v>822</v>
      </c>
      <c r="H269" s="58" t="s">
        <v>823</v>
      </c>
      <c r="I269" s="58" t="s">
        <v>824</v>
      </c>
      <c r="J269" s="57">
        <v>2</v>
      </c>
      <c r="K269" s="57">
        <v>2025</v>
      </c>
      <c r="L269" s="57">
        <v>2027</v>
      </c>
      <c r="M269" s="148">
        <v>700000</v>
      </c>
      <c r="N269" s="57" t="s">
        <v>825</v>
      </c>
      <c r="O269" s="57" t="s">
        <v>403</v>
      </c>
      <c r="P269" s="289" t="s">
        <v>818</v>
      </c>
      <c r="Q269" s="353"/>
      <c r="R269" s="353"/>
      <c r="S269" s="353"/>
    </row>
    <row r="270" spans="1:31" s="120" customFormat="1" ht="82.15" customHeight="1" x14ac:dyDescent="0.25">
      <c r="A270" s="541"/>
      <c r="B270" s="57" t="s">
        <v>812</v>
      </c>
      <c r="C270" s="57" t="s">
        <v>186</v>
      </c>
      <c r="D270" s="57" t="s">
        <v>21</v>
      </c>
      <c r="E270" s="57" t="s">
        <v>39</v>
      </c>
      <c r="F270" s="57" t="s">
        <v>826</v>
      </c>
      <c r="G270" s="58" t="s">
        <v>827</v>
      </c>
      <c r="H270" s="58" t="s">
        <v>828</v>
      </c>
      <c r="I270" s="58" t="s">
        <v>829</v>
      </c>
      <c r="J270" s="57">
        <v>3</v>
      </c>
      <c r="K270" s="57">
        <v>2025</v>
      </c>
      <c r="L270" s="57">
        <v>2026</v>
      </c>
      <c r="M270" s="148">
        <v>1920000</v>
      </c>
      <c r="N270" s="57" t="s">
        <v>830</v>
      </c>
      <c r="O270" s="57" t="s">
        <v>403</v>
      </c>
      <c r="P270" s="289" t="s">
        <v>818</v>
      </c>
      <c r="Q270" s="353"/>
      <c r="R270" s="353"/>
      <c r="S270" s="353"/>
    </row>
    <row r="271" spans="1:31" s="120" customFormat="1" ht="98.65" customHeight="1" x14ac:dyDescent="0.25">
      <c r="A271" s="541"/>
      <c r="B271" s="57" t="s">
        <v>812</v>
      </c>
      <c r="C271" s="57" t="s">
        <v>186</v>
      </c>
      <c r="D271" s="57" t="s">
        <v>21</v>
      </c>
      <c r="E271" s="57" t="s">
        <v>65</v>
      </c>
      <c r="F271" s="57" t="s">
        <v>831</v>
      </c>
      <c r="G271" s="58" t="s">
        <v>832</v>
      </c>
      <c r="H271" s="58" t="s">
        <v>833</v>
      </c>
      <c r="I271" s="58" t="s">
        <v>834</v>
      </c>
      <c r="J271" s="57">
        <v>4</v>
      </c>
      <c r="K271" s="57">
        <v>2025</v>
      </c>
      <c r="L271" s="57">
        <v>2027</v>
      </c>
      <c r="M271" s="148">
        <v>1200000</v>
      </c>
      <c r="N271" s="57" t="s">
        <v>835</v>
      </c>
      <c r="O271" s="57"/>
      <c r="P271" s="289" t="s">
        <v>818</v>
      </c>
      <c r="Q271" s="353"/>
      <c r="R271" s="353"/>
      <c r="S271" s="353"/>
    </row>
    <row r="272" spans="1:31" ht="72.599999999999994" customHeight="1" x14ac:dyDescent="0.25">
      <c r="A272" s="541"/>
      <c r="B272" s="15" t="s">
        <v>812</v>
      </c>
      <c r="C272" s="57" t="s">
        <v>186</v>
      </c>
      <c r="D272" s="15" t="s">
        <v>21</v>
      </c>
      <c r="E272" s="15" t="s">
        <v>65</v>
      </c>
      <c r="F272" s="15" t="s">
        <v>836</v>
      </c>
      <c r="G272" s="19" t="s">
        <v>837</v>
      </c>
      <c r="H272" s="19" t="s">
        <v>838</v>
      </c>
      <c r="I272" s="19" t="s">
        <v>839</v>
      </c>
      <c r="J272" s="15">
        <v>5</v>
      </c>
      <c r="K272" s="15">
        <v>2026</v>
      </c>
      <c r="L272" s="15">
        <v>2029</v>
      </c>
      <c r="M272" s="72">
        <v>6000000</v>
      </c>
      <c r="N272" s="15" t="s">
        <v>840</v>
      </c>
      <c r="O272" s="15"/>
      <c r="P272" s="276" t="s">
        <v>818</v>
      </c>
      <c r="Q272" s="353"/>
      <c r="R272" s="353"/>
      <c r="S272" s="353"/>
      <c r="T272" s="120"/>
      <c r="U272" s="120"/>
      <c r="V272" s="120"/>
      <c r="W272" s="120"/>
      <c r="X272" s="120"/>
      <c r="Y272" s="120"/>
      <c r="Z272" s="120"/>
      <c r="AA272" s="120"/>
      <c r="AB272" s="120"/>
      <c r="AC272" s="120"/>
      <c r="AD272" s="120"/>
      <c r="AE272" s="120"/>
    </row>
    <row r="273" spans="1:31" ht="75.599999999999994" customHeight="1" x14ac:dyDescent="0.25">
      <c r="A273" s="541"/>
      <c r="B273" s="15" t="s">
        <v>812</v>
      </c>
      <c r="C273" s="57" t="s">
        <v>186</v>
      </c>
      <c r="D273" s="15" t="s">
        <v>28</v>
      </c>
      <c r="E273" s="15" t="s">
        <v>94</v>
      </c>
      <c r="F273" s="15" t="s">
        <v>841</v>
      </c>
      <c r="G273" s="19" t="s">
        <v>842</v>
      </c>
      <c r="H273" s="19" t="s">
        <v>843</v>
      </c>
      <c r="I273" s="19" t="s">
        <v>844</v>
      </c>
      <c r="J273" s="15">
        <v>6</v>
      </c>
      <c r="K273" s="15">
        <v>2026</v>
      </c>
      <c r="L273" s="15">
        <v>2030</v>
      </c>
      <c r="M273" s="72">
        <v>4800000</v>
      </c>
      <c r="N273" s="15" t="s">
        <v>840</v>
      </c>
      <c r="O273" s="15"/>
      <c r="P273" s="276" t="s">
        <v>818</v>
      </c>
      <c r="Q273" s="353"/>
      <c r="R273" s="353"/>
      <c r="S273" s="353"/>
      <c r="T273" s="120"/>
      <c r="U273" s="120"/>
      <c r="V273" s="120"/>
      <c r="W273" s="120"/>
      <c r="X273" s="120"/>
      <c r="Y273" s="120"/>
      <c r="Z273" s="120"/>
      <c r="AA273" s="120"/>
      <c r="AB273" s="120"/>
      <c r="AC273" s="120"/>
      <c r="AD273" s="120"/>
      <c r="AE273" s="120"/>
    </row>
    <row r="274" spans="1:31" ht="138" customHeight="1" x14ac:dyDescent="0.25">
      <c r="A274" s="542"/>
      <c r="B274" s="15" t="s">
        <v>812</v>
      </c>
      <c r="C274" s="57" t="s">
        <v>186</v>
      </c>
      <c r="D274" s="15" t="s">
        <v>28</v>
      </c>
      <c r="E274" s="15" t="s">
        <v>202</v>
      </c>
      <c r="F274" s="15" t="s">
        <v>845</v>
      </c>
      <c r="G274" s="19" t="s">
        <v>846</v>
      </c>
      <c r="H274" s="19" t="s">
        <v>847</v>
      </c>
      <c r="I274" s="19" t="s">
        <v>848</v>
      </c>
      <c r="J274" s="15">
        <v>7</v>
      </c>
      <c r="K274" s="15">
        <v>2025</v>
      </c>
      <c r="L274" s="15">
        <v>2027</v>
      </c>
      <c r="M274" s="149">
        <v>22626170</v>
      </c>
      <c r="N274" s="15" t="s">
        <v>849</v>
      </c>
      <c r="O274" s="15" t="s">
        <v>850</v>
      </c>
      <c r="P274" s="276" t="s">
        <v>818</v>
      </c>
      <c r="Q274" s="353"/>
      <c r="R274" s="353"/>
      <c r="S274" s="353"/>
      <c r="T274" s="120"/>
      <c r="U274" s="120"/>
      <c r="V274" s="120"/>
      <c r="W274" s="120"/>
      <c r="X274" s="120"/>
      <c r="Y274" s="120"/>
      <c r="Z274" s="120"/>
      <c r="AA274" s="120"/>
      <c r="AB274" s="120"/>
      <c r="AC274" s="120"/>
      <c r="AD274" s="120"/>
      <c r="AE274" s="120"/>
    </row>
    <row r="275" spans="1:31" s="62" customFormat="1" x14ac:dyDescent="0.25">
      <c r="A275" s="210"/>
      <c r="B275" s="59"/>
      <c r="C275" s="59"/>
      <c r="D275" s="59"/>
      <c r="E275" s="59"/>
      <c r="F275" s="59"/>
      <c r="G275" s="60"/>
      <c r="H275" s="60"/>
      <c r="I275" s="60"/>
      <c r="J275" s="59"/>
      <c r="K275" s="59"/>
      <c r="L275" s="59"/>
      <c r="M275" s="150"/>
      <c r="N275" s="59"/>
      <c r="O275" s="59"/>
      <c r="P275" s="290"/>
      <c r="Q275" s="353"/>
      <c r="R275" s="353"/>
      <c r="S275" s="353"/>
      <c r="T275" s="120"/>
      <c r="U275" s="120"/>
      <c r="V275" s="120"/>
      <c r="W275" s="120"/>
      <c r="X275" s="120"/>
      <c r="Y275" s="120"/>
      <c r="Z275" s="120"/>
      <c r="AA275" s="120"/>
      <c r="AB275" s="120"/>
      <c r="AC275" s="120"/>
      <c r="AD275" s="120"/>
      <c r="AE275" s="120"/>
    </row>
    <row r="276" spans="1:31" s="120" customFormat="1" ht="155.1" customHeight="1" x14ac:dyDescent="0.25">
      <c r="A276" s="548" t="s">
        <v>2464</v>
      </c>
      <c r="B276" s="57" t="s">
        <v>851</v>
      </c>
      <c r="C276" s="57" t="s">
        <v>157</v>
      </c>
      <c r="D276" s="57" t="s">
        <v>147</v>
      </c>
      <c r="E276" s="57" t="s">
        <v>148</v>
      </c>
      <c r="F276" s="57" t="s">
        <v>852</v>
      </c>
      <c r="G276" s="58" t="s">
        <v>853</v>
      </c>
      <c r="H276" s="58" t="s">
        <v>854</v>
      </c>
      <c r="I276" s="58" t="s">
        <v>855</v>
      </c>
      <c r="J276" s="57">
        <v>1</v>
      </c>
      <c r="K276" s="57">
        <v>2025</v>
      </c>
      <c r="L276" s="57">
        <v>2025</v>
      </c>
      <c r="M276" s="380">
        <v>900000</v>
      </c>
      <c r="N276" s="57" t="s">
        <v>856</v>
      </c>
      <c r="O276" s="57" t="s">
        <v>857</v>
      </c>
      <c r="P276" s="289" t="s">
        <v>858</v>
      </c>
      <c r="Q276" s="378" t="s">
        <v>859</v>
      </c>
      <c r="R276" s="381" t="s">
        <v>860</v>
      </c>
      <c r="S276" s="382"/>
    </row>
    <row r="277" spans="1:31" s="26" customFormat="1" ht="43.15" customHeight="1" x14ac:dyDescent="0.25">
      <c r="A277" s="549"/>
      <c r="B277" s="481" t="s">
        <v>851</v>
      </c>
      <c r="C277" s="481" t="s">
        <v>157</v>
      </c>
      <c r="D277" s="481" t="s">
        <v>110</v>
      </c>
      <c r="E277" s="7" t="s">
        <v>111</v>
      </c>
      <c r="F277" s="481" t="s">
        <v>861</v>
      </c>
      <c r="G277" s="502" t="s">
        <v>862</v>
      </c>
      <c r="H277" s="502" t="s">
        <v>863</v>
      </c>
      <c r="I277" s="502" t="s">
        <v>864</v>
      </c>
      <c r="J277" s="481">
        <v>2</v>
      </c>
      <c r="K277" s="481">
        <v>2025</v>
      </c>
      <c r="L277" s="481">
        <v>2025</v>
      </c>
      <c r="M277" s="504">
        <v>200000</v>
      </c>
      <c r="N277" s="481" t="s">
        <v>865</v>
      </c>
      <c r="O277" s="487"/>
      <c r="P277" s="485" t="s">
        <v>858</v>
      </c>
      <c r="Q277" s="353"/>
      <c r="R277" s="353"/>
      <c r="S277" s="353"/>
      <c r="T277" s="120"/>
      <c r="U277" s="120"/>
      <c r="V277" s="120"/>
      <c r="W277" s="120"/>
      <c r="X277" s="120"/>
      <c r="Y277" s="120"/>
      <c r="Z277" s="120"/>
      <c r="AA277" s="120"/>
      <c r="AB277" s="120"/>
      <c r="AC277" s="120"/>
      <c r="AD277" s="120"/>
      <c r="AE277" s="120"/>
    </row>
    <row r="278" spans="1:31" s="26" customFormat="1" ht="31.5" x14ac:dyDescent="0.25">
      <c r="A278" s="549"/>
      <c r="B278" s="482"/>
      <c r="C278" s="482"/>
      <c r="D278" s="482"/>
      <c r="E278" s="7" t="s">
        <v>118</v>
      </c>
      <c r="F278" s="482"/>
      <c r="G278" s="503"/>
      <c r="H278" s="503"/>
      <c r="I278" s="503"/>
      <c r="J278" s="482"/>
      <c r="K278" s="482"/>
      <c r="L278" s="482"/>
      <c r="M278" s="505"/>
      <c r="N278" s="482"/>
      <c r="O278" s="488"/>
      <c r="P278" s="486"/>
      <c r="Q278" s="353"/>
      <c r="R278" s="353"/>
      <c r="S278" s="353"/>
      <c r="T278" s="120"/>
      <c r="U278" s="120"/>
      <c r="V278" s="120"/>
      <c r="W278" s="120"/>
      <c r="X278" s="120"/>
      <c r="Y278" s="120"/>
      <c r="Z278" s="120"/>
      <c r="AA278" s="120"/>
      <c r="AB278" s="120"/>
      <c r="AC278" s="120"/>
      <c r="AD278" s="120"/>
      <c r="AE278" s="120"/>
    </row>
    <row r="279" spans="1:31" s="26" customFormat="1" ht="94.5" customHeight="1" x14ac:dyDescent="0.25">
      <c r="A279" s="549"/>
      <c r="B279" s="7" t="s">
        <v>851</v>
      </c>
      <c r="C279" s="7" t="s">
        <v>157</v>
      </c>
      <c r="D279" s="7" t="s">
        <v>21</v>
      </c>
      <c r="E279" s="7" t="s">
        <v>39</v>
      </c>
      <c r="F279" s="7" t="s">
        <v>866</v>
      </c>
      <c r="G279" s="12" t="s">
        <v>867</v>
      </c>
      <c r="H279" s="12" t="s">
        <v>868</v>
      </c>
      <c r="I279" s="12" t="s">
        <v>869</v>
      </c>
      <c r="J279" s="7">
        <v>3</v>
      </c>
      <c r="K279" s="7">
        <v>2025</v>
      </c>
      <c r="L279" s="7">
        <v>2025</v>
      </c>
      <c r="M279" s="151">
        <v>400000</v>
      </c>
      <c r="N279" s="7" t="s">
        <v>856</v>
      </c>
      <c r="O279" s="7"/>
      <c r="P279" s="230" t="s">
        <v>858</v>
      </c>
      <c r="Q279" s="353"/>
      <c r="R279" s="353"/>
      <c r="S279" s="353"/>
      <c r="T279" s="120"/>
      <c r="U279" s="120"/>
      <c r="V279" s="120"/>
      <c r="W279" s="120"/>
      <c r="X279" s="120"/>
      <c r="Y279" s="120"/>
      <c r="Z279" s="120"/>
      <c r="AA279" s="120"/>
      <c r="AB279" s="120"/>
      <c r="AC279" s="120"/>
      <c r="AD279" s="120"/>
      <c r="AE279" s="120"/>
    </row>
    <row r="280" spans="1:31" s="26" customFormat="1" ht="93.6" customHeight="1" x14ac:dyDescent="0.25">
      <c r="A280" s="549"/>
      <c r="B280" s="7" t="s">
        <v>851</v>
      </c>
      <c r="C280" s="7" t="s">
        <v>157</v>
      </c>
      <c r="D280" s="7" t="s">
        <v>21</v>
      </c>
      <c r="E280" s="7" t="s">
        <v>39</v>
      </c>
      <c r="F280" s="7" t="s">
        <v>870</v>
      </c>
      <c r="G280" s="12" t="s">
        <v>871</v>
      </c>
      <c r="H280" s="12" t="s">
        <v>872</v>
      </c>
      <c r="I280" s="12" t="s">
        <v>873</v>
      </c>
      <c r="J280" s="7">
        <v>4</v>
      </c>
      <c r="K280" s="7">
        <v>2025</v>
      </c>
      <c r="L280" s="7">
        <v>2025</v>
      </c>
      <c r="M280" s="151">
        <v>500000</v>
      </c>
      <c r="N280" s="7" t="s">
        <v>856</v>
      </c>
      <c r="O280" s="7"/>
      <c r="P280" s="230" t="s">
        <v>858</v>
      </c>
      <c r="Q280" s="353"/>
      <c r="R280" s="353"/>
      <c r="S280" s="353"/>
      <c r="T280" s="120"/>
      <c r="U280" s="120"/>
      <c r="V280" s="120"/>
      <c r="W280" s="120"/>
      <c r="X280" s="120"/>
      <c r="Y280" s="120"/>
      <c r="Z280" s="120"/>
      <c r="AA280" s="120"/>
      <c r="AB280" s="120"/>
      <c r="AC280" s="120"/>
      <c r="AD280" s="120"/>
      <c r="AE280" s="120"/>
    </row>
    <row r="281" spans="1:31" s="26" customFormat="1" ht="98.1" customHeight="1" x14ac:dyDescent="0.25">
      <c r="A281" s="549"/>
      <c r="B281" s="7" t="s">
        <v>851</v>
      </c>
      <c r="C281" s="7" t="s">
        <v>157</v>
      </c>
      <c r="D281" s="7" t="s">
        <v>21</v>
      </c>
      <c r="E281" s="7" t="s">
        <v>874</v>
      </c>
      <c r="F281" s="7" t="s">
        <v>875</v>
      </c>
      <c r="G281" s="12" t="s">
        <v>876</v>
      </c>
      <c r="H281" s="12" t="s">
        <v>877</v>
      </c>
      <c r="I281" s="12" t="s">
        <v>878</v>
      </c>
      <c r="J281" s="7">
        <v>5</v>
      </c>
      <c r="K281" s="7">
        <v>2025</v>
      </c>
      <c r="L281" s="7">
        <v>2027</v>
      </c>
      <c r="M281" s="151">
        <v>200000</v>
      </c>
      <c r="N281" s="7" t="s">
        <v>879</v>
      </c>
      <c r="O281" s="7"/>
      <c r="P281" s="230" t="s">
        <v>858</v>
      </c>
      <c r="Q281" s="353"/>
      <c r="R281" s="353"/>
      <c r="S281" s="353"/>
      <c r="T281" s="120"/>
      <c r="U281" s="120"/>
      <c r="V281" s="120"/>
      <c r="W281" s="120"/>
      <c r="X281" s="120"/>
      <c r="Y281" s="120"/>
      <c r="Z281" s="120"/>
      <c r="AA281" s="120"/>
      <c r="AB281" s="120"/>
      <c r="AC281" s="120"/>
      <c r="AD281" s="120"/>
      <c r="AE281" s="120"/>
    </row>
    <row r="282" spans="1:31" ht="93" customHeight="1" x14ac:dyDescent="0.25">
      <c r="A282" s="549"/>
      <c r="B282" s="15" t="s">
        <v>851</v>
      </c>
      <c r="C282" s="15" t="s">
        <v>157</v>
      </c>
      <c r="D282" s="15" t="s">
        <v>28</v>
      </c>
      <c r="E282" s="15" t="s">
        <v>94</v>
      </c>
      <c r="F282" s="15" t="s">
        <v>880</v>
      </c>
      <c r="G282" s="19" t="s">
        <v>881</v>
      </c>
      <c r="H282" s="19" t="s">
        <v>882</v>
      </c>
      <c r="I282" s="19" t="s">
        <v>883</v>
      </c>
      <c r="J282" s="15">
        <v>6</v>
      </c>
      <c r="K282" s="15">
        <v>2025</v>
      </c>
      <c r="L282" s="15">
        <v>2028</v>
      </c>
      <c r="M282" s="149">
        <v>400000</v>
      </c>
      <c r="N282" s="15" t="s">
        <v>884</v>
      </c>
      <c r="O282" s="15"/>
      <c r="P282" s="276" t="s">
        <v>858</v>
      </c>
      <c r="Q282" s="353"/>
      <c r="R282" s="353"/>
      <c r="S282" s="353"/>
      <c r="T282" s="120"/>
      <c r="U282" s="120"/>
      <c r="V282" s="120"/>
      <c r="W282" s="120"/>
      <c r="X282" s="120"/>
      <c r="Y282" s="120"/>
      <c r="Z282" s="120"/>
      <c r="AA282" s="120"/>
      <c r="AB282" s="120"/>
      <c r="AC282" s="120"/>
      <c r="AD282" s="120"/>
      <c r="AE282" s="120"/>
    </row>
    <row r="283" spans="1:31" s="26" customFormat="1" ht="63" x14ac:dyDescent="0.25">
      <c r="A283" s="549"/>
      <c r="B283" s="7" t="s">
        <v>851</v>
      </c>
      <c r="C283" s="7" t="s">
        <v>157</v>
      </c>
      <c r="D283" s="7" t="s">
        <v>28</v>
      </c>
      <c r="E283" s="7" t="s">
        <v>56</v>
      </c>
      <c r="F283" s="7" t="s">
        <v>885</v>
      </c>
      <c r="G283" s="12" t="s">
        <v>886</v>
      </c>
      <c r="H283" s="12" t="s">
        <v>887</v>
      </c>
      <c r="I283" s="12" t="s">
        <v>888</v>
      </c>
      <c r="J283" s="7">
        <v>7</v>
      </c>
      <c r="K283" s="7">
        <v>2025</v>
      </c>
      <c r="L283" s="7">
        <v>2029</v>
      </c>
      <c r="M283" s="334">
        <v>200000</v>
      </c>
      <c r="N283" s="7" t="s">
        <v>889</v>
      </c>
      <c r="O283" s="7"/>
      <c r="P283" s="230" t="s">
        <v>858</v>
      </c>
      <c r="Q283" s="353"/>
      <c r="R283" s="353"/>
      <c r="S283" s="353"/>
      <c r="T283" s="120"/>
      <c r="U283" s="120"/>
      <c r="V283" s="120"/>
      <c r="W283" s="120"/>
      <c r="X283" s="120"/>
      <c r="Y283" s="120"/>
      <c r="Z283" s="120"/>
      <c r="AA283" s="120"/>
      <c r="AB283" s="120"/>
      <c r="AC283" s="120"/>
      <c r="AD283" s="120"/>
      <c r="AE283" s="120"/>
    </row>
    <row r="284" spans="1:31" s="26" customFormat="1" ht="74.650000000000006" customHeight="1" x14ac:dyDescent="0.25">
      <c r="A284" s="549"/>
      <c r="B284" s="7" t="s">
        <v>851</v>
      </c>
      <c r="C284" s="7" t="s">
        <v>157</v>
      </c>
      <c r="D284" s="7" t="s">
        <v>21</v>
      </c>
      <c r="E284" s="7" t="s">
        <v>365</v>
      </c>
      <c r="F284" s="7" t="s">
        <v>890</v>
      </c>
      <c r="G284" s="12" t="s">
        <v>891</v>
      </c>
      <c r="H284" s="12" t="s">
        <v>892</v>
      </c>
      <c r="I284" s="12" t="s">
        <v>893</v>
      </c>
      <c r="J284" s="7">
        <v>8</v>
      </c>
      <c r="K284" s="7">
        <v>2025</v>
      </c>
      <c r="L284" s="27">
        <v>2029</v>
      </c>
      <c r="M284" s="151">
        <v>500000</v>
      </c>
      <c r="N284" s="230" t="s">
        <v>894</v>
      </c>
      <c r="O284" s="7"/>
      <c r="P284" s="230" t="s">
        <v>858</v>
      </c>
      <c r="Q284" s="353"/>
      <c r="R284" s="353"/>
      <c r="S284" s="353"/>
      <c r="T284" s="120"/>
      <c r="U284" s="120"/>
      <c r="V284" s="120"/>
      <c r="W284" s="120"/>
      <c r="X284" s="120"/>
      <c r="Y284" s="120"/>
      <c r="Z284" s="120"/>
      <c r="AA284" s="120"/>
      <c r="AB284" s="120"/>
      <c r="AC284" s="120"/>
      <c r="AD284" s="120"/>
      <c r="AE284" s="120"/>
    </row>
    <row r="285" spans="1:31" s="26" customFormat="1" ht="82.15" customHeight="1" x14ac:dyDescent="0.25">
      <c r="A285" s="549"/>
      <c r="B285" s="7" t="s">
        <v>851</v>
      </c>
      <c r="C285" s="7" t="s">
        <v>157</v>
      </c>
      <c r="D285" s="7" t="s">
        <v>21</v>
      </c>
      <c r="E285" s="7" t="s">
        <v>895</v>
      </c>
      <c r="F285" s="7" t="s">
        <v>896</v>
      </c>
      <c r="G285" s="12" t="s">
        <v>897</v>
      </c>
      <c r="H285" s="12" t="s">
        <v>898</v>
      </c>
      <c r="I285" s="12" t="s">
        <v>899</v>
      </c>
      <c r="J285" s="7">
        <v>9</v>
      </c>
      <c r="K285" s="7">
        <v>2026</v>
      </c>
      <c r="L285" s="7">
        <v>2027</v>
      </c>
      <c r="M285" s="152">
        <v>50000</v>
      </c>
      <c r="N285" s="7" t="s">
        <v>900</v>
      </c>
      <c r="O285" s="7" t="s">
        <v>901</v>
      </c>
      <c r="P285" s="230" t="s">
        <v>858</v>
      </c>
      <c r="Q285" s="353"/>
      <c r="R285" s="353"/>
      <c r="S285" s="353"/>
      <c r="T285" s="120"/>
      <c r="U285" s="120"/>
      <c r="V285" s="120"/>
      <c r="W285" s="120"/>
      <c r="X285" s="120"/>
      <c r="Y285" s="120"/>
      <c r="Z285" s="120"/>
      <c r="AA285" s="120"/>
      <c r="AB285" s="120"/>
      <c r="AC285" s="120"/>
      <c r="AD285" s="120"/>
      <c r="AE285" s="120"/>
    </row>
    <row r="286" spans="1:31" ht="47.25" x14ac:dyDescent="0.25">
      <c r="A286" s="549"/>
      <c r="B286" s="15" t="s">
        <v>851</v>
      </c>
      <c r="C286" s="15" t="s">
        <v>157</v>
      </c>
      <c r="D286" s="15" t="s">
        <v>147</v>
      </c>
      <c r="E286" s="57" t="s">
        <v>148</v>
      </c>
      <c r="F286" s="143" t="s">
        <v>902</v>
      </c>
      <c r="G286" s="263" t="s">
        <v>903</v>
      </c>
      <c r="H286" s="142" t="s">
        <v>904</v>
      </c>
      <c r="I286" s="19"/>
      <c r="J286" s="15">
        <v>10</v>
      </c>
      <c r="K286" s="15"/>
      <c r="L286" s="15"/>
      <c r="M286" s="390">
        <v>794400</v>
      </c>
      <c r="N286" s="15"/>
      <c r="O286" s="418">
        <v>0.28599999999999998</v>
      </c>
      <c r="P286" s="276"/>
      <c r="Q286" s="353"/>
      <c r="R286" s="353"/>
      <c r="S286" s="353"/>
      <c r="T286" s="120"/>
      <c r="U286" s="120"/>
      <c r="V286" s="120"/>
      <c r="W286" s="120"/>
      <c r="X286" s="120"/>
      <c r="Y286" s="120"/>
      <c r="Z286" s="120"/>
      <c r="AA286" s="120"/>
      <c r="AB286" s="120"/>
      <c r="AC286" s="120"/>
      <c r="AD286" s="120"/>
      <c r="AE286" s="120"/>
    </row>
    <row r="287" spans="1:31" s="446" customFormat="1" ht="159" customHeight="1" x14ac:dyDescent="0.25">
      <c r="A287" s="549"/>
      <c r="B287" s="439" t="s">
        <v>851</v>
      </c>
      <c r="C287" s="439"/>
      <c r="D287" s="439"/>
      <c r="E287" s="439" t="s">
        <v>70</v>
      </c>
      <c r="F287" s="456" t="s">
        <v>2261</v>
      </c>
      <c r="G287" s="457" t="s">
        <v>2274</v>
      </c>
      <c r="H287" s="458" t="s">
        <v>2271</v>
      </c>
      <c r="I287" s="440" t="s">
        <v>2269</v>
      </c>
      <c r="J287" s="439">
        <v>11</v>
      </c>
      <c r="K287" s="439"/>
      <c r="L287" s="439"/>
      <c r="M287" s="459">
        <v>1000000</v>
      </c>
      <c r="N287" s="439"/>
      <c r="O287" s="439"/>
      <c r="P287" s="444"/>
      <c r="Q287" s="445"/>
      <c r="R287" s="445"/>
      <c r="S287" s="445"/>
    </row>
    <row r="288" spans="1:31" ht="98.65" customHeight="1" x14ac:dyDescent="0.25">
      <c r="A288" s="549"/>
      <c r="B288" s="15" t="s">
        <v>851</v>
      </c>
      <c r="C288" s="15"/>
      <c r="D288" s="15"/>
      <c r="E288" s="57" t="s">
        <v>70</v>
      </c>
      <c r="F288" s="143" t="s">
        <v>2262</v>
      </c>
      <c r="G288" s="419" t="s">
        <v>2275</v>
      </c>
      <c r="H288" s="142" t="s">
        <v>2272</v>
      </c>
      <c r="I288" s="19" t="s">
        <v>2270</v>
      </c>
      <c r="J288" s="15">
        <v>12</v>
      </c>
      <c r="K288" s="15"/>
      <c r="L288" s="15"/>
      <c r="M288" s="390">
        <v>4070000</v>
      </c>
      <c r="N288" s="15"/>
      <c r="O288" s="15"/>
      <c r="P288" s="276"/>
      <c r="Q288" s="353"/>
      <c r="R288" s="353"/>
      <c r="S288" s="353"/>
      <c r="T288" s="120"/>
      <c r="U288" s="120"/>
      <c r="V288" s="120"/>
      <c r="W288" s="120"/>
      <c r="X288" s="120"/>
      <c r="Y288" s="120"/>
      <c r="Z288" s="120"/>
      <c r="AA288" s="120"/>
      <c r="AB288" s="120"/>
      <c r="AC288" s="120"/>
      <c r="AD288" s="120"/>
      <c r="AE288" s="120"/>
    </row>
    <row r="289" spans="1:31" ht="63" x14ac:dyDescent="0.25">
      <c r="A289" s="549"/>
      <c r="B289" s="15" t="s">
        <v>851</v>
      </c>
      <c r="C289" s="15"/>
      <c r="D289" s="15"/>
      <c r="E289" s="57" t="s">
        <v>70</v>
      </c>
      <c r="F289" s="143" t="s">
        <v>2263</v>
      </c>
      <c r="G289" s="263" t="s">
        <v>2276</v>
      </c>
      <c r="H289" s="142" t="s">
        <v>2272</v>
      </c>
      <c r="I289" s="450" t="s">
        <v>2451</v>
      </c>
      <c r="J289" s="15">
        <v>13</v>
      </c>
      <c r="K289" s="15"/>
      <c r="L289" s="15"/>
      <c r="M289" s="390">
        <v>1650000</v>
      </c>
      <c r="N289" s="15"/>
      <c r="O289" s="15"/>
      <c r="P289" s="276"/>
      <c r="Q289" s="353"/>
      <c r="R289" s="353"/>
      <c r="S289" s="353"/>
      <c r="T289" s="120"/>
      <c r="U289" s="120"/>
      <c r="V289" s="120"/>
      <c r="W289" s="120"/>
      <c r="X289" s="120"/>
      <c r="Y289" s="120"/>
      <c r="Z289" s="120"/>
      <c r="AA289" s="120"/>
      <c r="AB289" s="120"/>
      <c r="AC289" s="120"/>
      <c r="AD289" s="120"/>
      <c r="AE289" s="120"/>
    </row>
    <row r="290" spans="1:31" ht="47.25" x14ac:dyDescent="0.25">
      <c r="A290" s="549"/>
      <c r="B290" s="15" t="s">
        <v>851</v>
      </c>
      <c r="C290" s="15"/>
      <c r="D290" s="15"/>
      <c r="E290" s="57" t="s">
        <v>70</v>
      </c>
      <c r="F290" s="143" t="s">
        <v>2264</v>
      </c>
      <c r="G290" s="263" t="s">
        <v>2277</v>
      </c>
      <c r="H290" s="142" t="s">
        <v>2273</v>
      </c>
      <c r="I290" s="450" t="s">
        <v>2452</v>
      </c>
      <c r="J290" s="15">
        <v>14</v>
      </c>
      <c r="K290" s="15"/>
      <c r="L290" s="15"/>
      <c r="M290" s="390">
        <v>9268000</v>
      </c>
      <c r="N290" s="15"/>
      <c r="O290" s="15"/>
      <c r="P290" s="276"/>
      <c r="Q290" s="353"/>
      <c r="R290" s="353"/>
      <c r="S290" s="353"/>
      <c r="T290" s="120"/>
      <c r="U290" s="120"/>
      <c r="V290" s="120"/>
      <c r="W290" s="120"/>
      <c r="X290" s="120"/>
      <c r="Y290" s="120"/>
      <c r="Z290" s="120"/>
      <c r="AA290" s="120"/>
      <c r="AB290" s="120"/>
      <c r="AC290" s="120"/>
      <c r="AD290" s="120"/>
      <c r="AE290" s="120"/>
    </row>
    <row r="291" spans="1:31" ht="47.25" x14ac:dyDescent="0.25">
      <c r="A291" s="549"/>
      <c r="B291" s="15" t="s">
        <v>851</v>
      </c>
      <c r="C291" s="15"/>
      <c r="D291" s="15"/>
      <c r="E291" s="57" t="s">
        <v>70</v>
      </c>
      <c r="F291" s="143" t="s">
        <v>2265</v>
      </c>
      <c r="G291" s="263" t="s">
        <v>2278</v>
      </c>
      <c r="H291" s="142" t="s">
        <v>2273</v>
      </c>
      <c r="I291" s="450" t="s">
        <v>2453</v>
      </c>
      <c r="J291" s="15">
        <v>15</v>
      </c>
      <c r="K291" s="15"/>
      <c r="L291" s="15"/>
      <c r="M291" s="390">
        <v>31114000</v>
      </c>
      <c r="N291" s="15"/>
      <c r="O291" s="15"/>
      <c r="P291" s="276"/>
      <c r="Q291" s="353"/>
      <c r="R291" s="353"/>
      <c r="S291" s="353"/>
      <c r="T291" s="120"/>
      <c r="U291" s="120"/>
      <c r="V291" s="120"/>
      <c r="W291" s="120"/>
      <c r="X291" s="120"/>
      <c r="Y291" s="120"/>
      <c r="Z291" s="120"/>
      <c r="AA291" s="120"/>
      <c r="AB291" s="120"/>
      <c r="AC291" s="120"/>
      <c r="AD291" s="120"/>
      <c r="AE291" s="120"/>
    </row>
    <row r="292" spans="1:31" ht="47.25" x14ac:dyDescent="0.25">
      <c r="A292" s="549"/>
      <c r="B292" s="15" t="s">
        <v>851</v>
      </c>
      <c r="C292" s="15"/>
      <c r="D292" s="15"/>
      <c r="E292" s="57" t="s">
        <v>70</v>
      </c>
      <c r="F292" s="143" t="s">
        <v>2266</v>
      </c>
      <c r="G292" s="263" t="s">
        <v>2279</v>
      </c>
      <c r="H292" s="142" t="s">
        <v>2273</v>
      </c>
      <c r="I292" s="450" t="s">
        <v>2454</v>
      </c>
      <c r="J292" s="15">
        <v>16</v>
      </c>
      <c r="K292" s="15"/>
      <c r="L292" s="15"/>
      <c r="M292" s="390">
        <v>13240000</v>
      </c>
      <c r="N292" s="15"/>
      <c r="O292" s="15"/>
      <c r="P292" s="276"/>
      <c r="Q292" s="353"/>
      <c r="R292" s="353"/>
      <c r="S292" s="353"/>
      <c r="T292" s="120"/>
      <c r="U292" s="120"/>
      <c r="V292" s="120"/>
      <c r="W292" s="120"/>
      <c r="X292" s="120"/>
      <c r="Y292" s="120"/>
      <c r="Z292" s="120"/>
      <c r="AA292" s="120"/>
      <c r="AB292" s="120"/>
      <c r="AC292" s="120"/>
      <c r="AD292" s="120"/>
      <c r="AE292" s="120"/>
    </row>
    <row r="293" spans="1:31" ht="63" x14ac:dyDescent="0.25">
      <c r="A293" s="549"/>
      <c r="B293" s="15" t="s">
        <v>851</v>
      </c>
      <c r="C293" s="15"/>
      <c r="D293" s="15"/>
      <c r="E293" s="57" t="s">
        <v>70</v>
      </c>
      <c r="F293" s="143" t="s">
        <v>2267</v>
      </c>
      <c r="G293" s="263" t="s">
        <v>2280</v>
      </c>
      <c r="H293" s="142" t="s">
        <v>2273</v>
      </c>
      <c r="I293" s="450" t="s">
        <v>2455</v>
      </c>
      <c r="J293" s="15">
        <v>17</v>
      </c>
      <c r="K293" s="15"/>
      <c r="L293" s="15"/>
      <c r="M293" s="390">
        <v>7083400</v>
      </c>
      <c r="N293" s="15"/>
      <c r="O293" s="15"/>
      <c r="P293" s="276"/>
      <c r="Q293" s="353"/>
      <c r="R293" s="353"/>
      <c r="S293" s="353"/>
      <c r="T293" s="120"/>
      <c r="U293" s="120"/>
      <c r="V293" s="120"/>
      <c r="W293" s="120"/>
      <c r="X293" s="120"/>
      <c r="Y293" s="120"/>
      <c r="Z293" s="120"/>
      <c r="AA293" s="120"/>
      <c r="AB293" s="120"/>
      <c r="AC293" s="120"/>
      <c r="AD293" s="120"/>
      <c r="AE293" s="120"/>
    </row>
    <row r="294" spans="1:31" ht="63" x14ac:dyDescent="0.25">
      <c r="A294" s="550"/>
      <c r="B294" s="15" t="s">
        <v>851</v>
      </c>
      <c r="C294" s="15"/>
      <c r="D294" s="15"/>
      <c r="E294" s="57" t="s">
        <v>70</v>
      </c>
      <c r="F294" s="143" t="s">
        <v>2268</v>
      </c>
      <c r="G294" s="263" t="s">
        <v>2281</v>
      </c>
      <c r="H294" s="142" t="s">
        <v>2273</v>
      </c>
      <c r="I294" s="450" t="s">
        <v>2456</v>
      </c>
      <c r="J294" s="15">
        <v>18</v>
      </c>
      <c r="K294" s="15"/>
      <c r="L294" s="15"/>
      <c r="M294" s="390">
        <v>5693200</v>
      </c>
      <c r="N294" s="15"/>
      <c r="O294" s="15"/>
      <c r="P294" s="276"/>
      <c r="Q294" s="353"/>
      <c r="R294" s="353"/>
      <c r="S294" s="353"/>
      <c r="T294" s="120"/>
      <c r="U294" s="120"/>
      <c r="V294" s="120"/>
      <c r="W294" s="120"/>
      <c r="X294" s="120"/>
      <c r="Y294" s="120"/>
      <c r="Z294" s="120"/>
      <c r="AA294" s="120"/>
      <c r="AB294" s="120"/>
      <c r="AC294" s="120"/>
      <c r="AD294" s="120"/>
      <c r="AE294" s="120"/>
    </row>
    <row r="295" spans="1:31" s="62" customFormat="1" x14ac:dyDescent="0.25">
      <c r="A295" s="210"/>
      <c r="B295" s="59"/>
      <c r="C295" s="59"/>
      <c r="D295" s="59"/>
      <c r="E295" s="59"/>
      <c r="F295" s="59"/>
      <c r="G295" s="60"/>
      <c r="H295" s="60"/>
      <c r="I295" s="60"/>
      <c r="J295" s="59"/>
      <c r="K295" s="59"/>
      <c r="L295" s="59"/>
      <c r="M295" s="150"/>
      <c r="N295" s="59"/>
      <c r="O295" s="59"/>
      <c r="P295" s="290"/>
      <c r="Q295" s="353"/>
      <c r="R295" s="353"/>
      <c r="S295" s="353"/>
      <c r="T295" s="120"/>
      <c r="U295" s="120"/>
      <c r="V295" s="120"/>
      <c r="W295" s="120"/>
      <c r="X295" s="120"/>
      <c r="Y295" s="120"/>
      <c r="Z295" s="120"/>
      <c r="AA295" s="120"/>
      <c r="AB295" s="120"/>
      <c r="AC295" s="120"/>
      <c r="AD295" s="120"/>
      <c r="AE295" s="120"/>
    </row>
    <row r="296" spans="1:31" s="154" customFormat="1" ht="202.5" customHeight="1" x14ac:dyDescent="0.25">
      <c r="A296" s="540" t="s">
        <v>905</v>
      </c>
      <c r="B296" s="7" t="s">
        <v>906</v>
      </c>
      <c r="C296" s="7" t="s">
        <v>571</v>
      </c>
      <c r="D296" s="7" t="s">
        <v>147</v>
      </c>
      <c r="E296" s="7" t="s">
        <v>70</v>
      </c>
      <c r="F296" s="64" t="s">
        <v>907</v>
      </c>
      <c r="G296" s="12" t="s">
        <v>908</v>
      </c>
      <c r="H296" s="12" t="s">
        <v>909</v>
      </c>
      <c r="I296" s="12" t="s">
        <v>910</v>
      </c>
      <c r="J296" s="85">
        <v>1</v>
      </c>
      <c r="K296" s="7">
        <v>2025</v>
      </c>
      <c r="L296" s="7">
        <v>2028</v>
      </c>
      <c r="M296" s="389">
        <v>7725820</v>
      </c>
      <c r="N296" s="64" t="s">
        <v>911</v>
      </c>
      <c r="O296" s="7" t="s">
        <v>912</v>
      </c>
      <c r="P296" s="301" t="s">
        <v>913</v>
      </c>
      <c r="Q296" s="361"/>
      <c r="R296" s="361"/>
      <c r="S296" s="361"/>
      <c r="T296" s="156"/>
      <c r="U296" s="156"/>
      <c r="V296" s="156"/>
      <c r="W296" s="156"/>
      <c r="X296" s="156"/>
      <c r="Y296" s="156"/>
      <c r="Z296" s="156"/>
      <c r="AA296" s="156"/>
      <c r="AB296" s="156"/>
      <c r="AC296" s="156"/>
      <c r="AD296" s="156"/>
      <c r="AE296" s="156"/>
    </row>
    <row r="297" spans="1:31" s="156" customFormat="1" ht="96" customHeight="1" x14ac:dyDescent="0.25">
      <c r="A297" s="541"/>
      <c r="B297" s="57" t="s">
        <v>906</v>
      </c>
      <c r="C297" s="57" t="s">
        <v>571</v>
      </c>
      <c r="D297" s="57" t="s">
        <v>147</v>
      </c>
      <c r="E297" s="57" t="s">
        <v>70</v>
      </c>
      <c r="F297" s="234" t="s">
        <v>914</v>
      </c>
      <c r="G297" s="58" t="s">
        <v>915</v>
      </c>
      <c r="H297" s="58" t="s">
        <v>916</v>
      </c>
      <c r="I297" s="58" t="s">
        <v>917</v>
      </c>
      <c r="J297" s="169">
        <v>2</v>
      </c>
      <c r="K297" s="57">
        <v>2025</v>
      </c>
      <c r="L297" s="57">
        <v>2026</v>
      </c>
      <c r="M297" s="389">
        <v>804052</v>
      </c>
      <c r="N297" s="155" t="s">
        <v>918</v>
      </c>
      <c r="O297" s="234" t="s">
        <v>919</v>
      </c>
      <c r="P297" s="302" t="s">
        <v>913</v>
      </c>
      <c r="Q297" s="361"/>
      <c r="R297" s="361"/>
      <c r="S297" s="361"/>
    </row>
    <row r="298" spans="1:31" ht="63" x14ac:dyDescent="0.25">
      <c r="A298" s="541"/>
      <c r="B298" s="15" t="s">
        <v>906</v>
      </c>
      <c r="C298" s="15" t="s">
        <v>571</v>
      </c>
      <c r="D298" s="15" t="s">
        <v>110</v>
      </c>
      <c r="E298" s="15" t="s">
        <v>118</v>
      </c>
      <c r="F298" s="15" t="s">
        <v>920</v>
      </c>
      <c r="G298" s="19" t="s">
        <v>921</v>
      </c>
      <c r="H298" s="19" t="s">
        <v>920</v>
      </c>
      <c r="I298" s="19">
        <v>19</v>
      </c>
      <c r="J298" s="15">
        <v>3</v>
      </c>
      <c r="K298" s="15">
        <v>2025</v>
      </c>
      <c r="L298" s="15">
        <v>2025</v>
      </c>
      <c r="M298" s="72">
        <v>80000</v>
      </c>
      <c r="N298" s="15" t="s">
        <v>922</v>
      </c>
      <c r="O298" s="15" t="s">
        <v>923</v>
      </c>
      <c r="P298" s="276" t="s">
        <v>913</v>
      </c>
      <c r="Q298" s="353"/>
      <c r="R298" s="353"/>
      <c r="S298" s="353"/>
      <c r="T298" s="120"/>
      <c r="U298" s="120"/>
      <c r="V298" s="120"/>
      <c r="W298" s="120"/>
      <c r="X298" s="120"/>
      <c r="Y298" s="120"/>
      <c r="Z298" s="120"/>
      <c r="AA298" s="120"/>
      <c r="AB298" s="120"/>
      <c r="AC298" s="120"/>
      <c r="AD298" s="120"/>
      <c r="AE298" s="120"/>
    </row>
    <row r="299" spans="1:31" ht="63" x14ac:dyDescent="0.25">
      <c r="A299" s="541"/>
      <c r="B299" s="15" t="s">
        <v>906</v>
      </c>
      <c r="C299" s="15" t="s">
        <v>571</v>
      </c>
      <c r="D299" s="15" t="s">
        <v>110</v>
      </c>
      <c r="E299" s="15" t="s">
        <v>243</v>
      </c>
      <c r="F299" s="15" t="s">
        <v>920</v>
      </c>
      <c r="G299" s="19" t="s">
        <v>921</v>
      </c>
      <c r="H299" s="19" t="s">
        <v>920</v>
      </c>
      <c r="I299" s="19">
        <v>34</v>
      </c>
      <c r="J299" s="15">
        <v>4</v>
      </c>
      <c r="K299" s="15">
        <v>2025</v>
      </c>
      <c r="L299" s="15">
        <v>2025</v>
      </c>
      <c r="M299" s="72">
        <v>134000</v>
      </c>
      <c r="N299" s="15" t="s">
        <v>922</v>
      </c>
      <c r="O299" s="15" t="s">
        <v>924</v>
      </c>
      <c r="P299" s="276" t="s">
        <v>925</v>
      </c>
      <c r="Q299" s="353"/>
      <c r="R299" s="353"/>
      <c r="S299" s="353"/>
      <c r="T299" s="120"/>
      <c r="U299" s="120"/>
      <c r="V299" s="120"/>
      <c r="W299" s="120"/>
      <c r="X299" s="120"/>
      <c r="Y299" s="120"/>
      <c r="Z299" s="120"/>
      <c r="AA299" s="120"/>
      <c r="AB299" s="120"/>
      <c r="AC299" s="120"/>
      <c r="AD299" s="120"/>
      <c r="AE299" s="120"/>
    </row>
    <row r="300" spans="1:31" ht="63" x14ac:dyDescent="0.25">
      <c r="A300" s="541"/>
      <c r="B300" s="15" t="s">
        <v>906</v>
      </c>
      <c r="C300" s="15" t="s">
        <v>571</v>
      </c>
      <c r="D300" s="15" t="s">
        <v>110</v>
      </c>
      <c r="E300" s="15" t="s">
        <v>118</v>
      </c>
      <c r="F300" s="15" t="s">
        <v>920</v>
      </c>
      <c r="G300" s="19" t="s">
        <v>921</v>
      </c>
      <c r="H300" s="19" t="s">
        <v>920</v>
      </c>
      <c r="I300" s="19">
        <v>19</v>
      </c>
      <c r="J300" s="15">
        <v>5</v>
      </c>
      <c r="K300" s="15">
        <v>2025</v>
      </c>
      <c r="L300" s="15">
        <v>2025</v>
      </c>
      <c r="M300" s="72">
        <v>80000</v>
      </c>
      <c r="N300" s="15" t="s">
        <v>922</v>
      </c>
      <c r="O300" s="15" t="s">
        <v>926</v>
      </c>
      <c r="P300" s="276" t="s">
        <v>927</v>
      </c>
      <c r="Q300" s="353"/>
      <c r="R300" s="353"/>
      <c r="S300" s="353"/>
      <c r="T300" s="120"/>
      <c r="U300" s="120"/>
      <c r="V300" s="120"/>
      <c r="W300" s="120"/>
      <c r="X300" s="120"/>
      <c r="Y300" s="120"/>
      <c r="Z300" s="120"/>
      <c r="AA300" s="120"/>
      <c r="AB300" s="120"/>
      <c r="AC300" s="120"/>
      <c r="AD300" s="120"/>
      <c r="AE300" s="120"/>
    </row>
    <row r="301" spans="1:31" ht="63" x14ac:dyDescent="0.25">
      <c r="A301" s="541"/>
      <c r="B301" s="15" t="s">
        <v>906</v>
      </c>
      <c r="C301" s="15" t="s">
        <v>571</v>
      </c>
      <c r="D301" s="15" t="s">
        <v>110</v>
      </c>
      <c r="E301" s="15" t="s">
        <v>118</v>
      </c>
      <c r="F301" s="15" t="s">
        <v>920</v>
      </c>
      <c r="G301" s="19" t="s">
        <v>921</v>
      </c>
      <c r="H301" s="19" t="s">
        <v>920</v>
      </c>
      <c r="I301" s="19">
        <v>19</v>
      </c>
      <c r="J301" s="15">
        <v>6</v>
      </c>
      <c r="K301" s="15">
        <v>2025</v>
      </c>
      <c r="L301" s="15">
        <v>2025</v>
      </c>
      <c r="M301" s="72">
        <v>80000</v>
      </c>
      <c r="N301" s="15" t="s">
        <v>922</v>
      </c>
      <c r="O301" s="15" t="s">
        <v>928</v>
      </c>
      <c r="P301" s="276" t="s">
        <v>929</v>
      </c>
      <c r="Q301" s="353"/>
      <c r="R301" s="353"/>
      <c r="S301" s="353"/>
      <c r="T301" s="120"/>
      <c r="U301" s="120"/>
      <c r="V301" s="120"/>
      <c r="W301" s="120"/>
      <c r="X301" s="120"/>
      <c r="Y301" s="120"/>
      <c r="Z301" s="120"/>
      <c r="AA301" s="120"/>
      <c r="AB301" s="120"/>
      <c r="AC301" s="120"/>
      <c r="AD301" s="120"/>
      <c r="AE301" s="120"/>
    </row>
    <row r="302" spans="1:31" s="5" customFormat="1" ht="47.25" x14ac:dyDescent="0.25">
      <c r="A302" s="541"/>
      <c r="B302" s="15" t="s">
        <v>906</v>
      </c>
      <c r="C302" s="92" t="s">
        <v>571</v>
      </c>
      <c r="D302" s="15" t="s">
        <v>147</v>
      </c>
      <c r="E302" s="15" t="s">
        <v>70</v>
      </c>
      <c r="F302" s="15" t="s">
        <v>930</v>
      </c>
      <c r="G302" s="19" t="s">
        <v>931</v>
      </c>
      <c r="H302" s="19" t="s">
        <v>909</v>
      </c>
      <c r="I302" s="19">
        <v>14</v>
      </c>
      <c r="J302" s="92">
        <v>7</v>
      </c>
      <c r="K302" s="15">
        <v>2025</v>
      </c>
      <c r="L302" s="15">
        <v>2025</v>
      </c>
      <c r="M302" s="72">
        <v>700000</v>
      </c>
      <c r="N302" s="15" t="s">
        <v>932</v>
      </c>
      <c r="O302" s="15" t="s">
        <v>933</v>
      </c>
      <c r="P302" s="303"/>
      <c r="Q302" s="362"/>
      <c r="R302" s="362"/>
      <c r="S302" s="362"/>
      <c r="T302" s="171"/>
      <c r="U302" s="171"/>
      <c r="V302" s="171"/>
      <c r="W302" s="171"/>
      <c r="X302" s="171"/>
      <c r="Y302" s="171"/>
      <c r="Z302" s="171"/>
      <c r="AA302" s="171"/>
      <c r="AB302" s="171"/>
      <c r="AC302" s="171"/>
      <c r="AD302" s="171"/>
      <c r="AE302" s="171"/>
    </row>
    <row r="303" spans="1:31" ht="157.5" x14ac:dyDescent="0.25">
      <c r="A303" s="541"/>
      <c r="B303" s="78" t="s">
        <v>906</v>
      </c>
      <c r="C303" s="78" t="s">
        <v>571</v>
      </c>
      <c r="D303" s="78" t="s">
        <v>21</v>
      </c>
      <c r="E303" s="78" t="s">
        <v>52</v>
      </c>
      <c r="F303" s="157" t="s">
        <v>934</v>
      </c>
      <c r="G303" s="79" t="s">
        <v>935</v>
      </c>
      <c r="H303" s="79" t="s">
        <v>936</v>
      </c>
      <c r="I303" s="79" t="s">
        <v>937</v>
      </c>
      <c r="J303" s="78">
        <v>8</v>
      </c>
      <c r="K303" s="78">
        <v>2025</v>
      </c>
      <c r="L303" s="78">
        <v>2028</v>
      </c>
      <c r="M303" s="451">
        <v>500000</v>
      </c>
      <c r="N303" s="78" t="s">
        <v>938</v>
      </c>
      <c r="O303" s="78" t="s">
        <v>939</v>
      </c>
      <c r="P303" s="274" t="s">
        <v>940</v>
      </c>
      <c r="Q303" s="353"/>
      <c r="R303" s="353"/>
      <c r="S303" s="353"/>
      <c r="T303" s="120"/>
      <c r="U303" s="120"/>
      <c r="V303" s="120"/>
      <c r="W303" s="120"/>
      <c r="X303" s="120"/>
      <c r="Y303" s="120"/>
      <c r="Z303" s="120"/>
      <c r="AA303" s="120"/>
      <c r="AB303" s="120"/>
      <c r="AC303" s="120"/>
      <c r="AD303" s="120"/>
      <c r="AE303" s="120"/>
    </row>
    <row r="304" spans="1:31" ht="126" x14ac:dyDescent="0.25">
      <c r="A304" s="541"/>
      <c r="B304" s="15" t="s">
        <v>906</v>
      </c>
      <c r="C304" s="15" t="s">
        <v>571</v>
      </c>
      <c r="D304" s="15" t="s">
        <v>21</v>
      </c>
      <c r="E304" s="15" t="s">
        <v>39</v>
      </c>
      <c r="F304" s="476" t="s">
        <v>941</v>
      </c>
      <c r="G304" s="19" t="s">
        <v>942</v>
      </c>
      <c r="H304" s="19" t="s">
        <v>943</v>
      </c>
      <c r="I304" s="19" t="s">
        <v>944</v>
      </c>
      <c r="J304" s="15">
        <v>9</v>
      </c>
      <c r="K304" s="15">
        <v>2025</v>
      </c>
      <c r="L304" s="15">
        <v>2028</v>
      </c>
      <c r="M304" s="277">
        <v>1200000</v>
      </c>
      <c r="N304" s="15" t="s">
        <v>932</v>
      </c>
      <c r="O304" s="15"/>
      <c r="P304" s="276" t="s">
        <v>945</v>
      </c>
      <c r="Q304" s="353"/>
      <c r="R304" s="353"/>
      <c r="S304" s="353"/>
      <c r="T304" s="120"/>
      <c r="U304" s="120"/>
      <c r="V304" s="120"/>
      <c r="W304" s="120"/>
      <c r="X304" s="120"/>
      <c r="Y304" s="120"/>
      <c r="Z304" s="120"/>
      <c r="AA304" s="120"/>
      <c r="AB304" s="120"/>
      <c r="AC304" s="120"/>
      <c r="AD304" s="120"/>
      <c r="AE304" s="120"/>
    </row>
    <row r="305" spans="1:31" ht="77.099999999999994" customHeight="1" x14ac:dyDescent="0.25">
      <c r="A305" s="541"/>
      <c r="B305" s="15" t="s">
        <v>906</v>
      </c>
      <c r="C305" s="15" t="s">
        <v>571</v>
      </c>
      <c r="D305" s="15" t="s">
        <v>21</v>
      </c>
      <c r="E305" s="15" t="s">
        <v>39</v>
      </c>
      <c r="F305" s="15" t="s">
        <v>946</v>
      </c>
      <c r="G305" s="19" t="s">
        <v>947</v>
      </c>
      <c r="H305" s="19" t="s">
        <v>943</v>
      </c>
      <c r="I305" s="19" t="s">
        <v>944</v>
      </c>
      <c r="J305" s="15">
        <v>10</v>
      </c>
      <c r="K305" s="15">
        <v>2025</v>
      </c>
      <c r="L305" s="33">
        <v>2028</v>
      </c>
      <c r="M305" s="72">
        <v>400000</v>
      </c>
      <c r="N305" s="276" t="s">
        <v>932</v>
      </c>
      <c r="O305" s="15"/>
      <c r="P305" s="276" t="s">
        <v>948</v>
      </c>
      <c r="Q305" s="353"/>
      <c r="R305" s="353"/>
      <c r="S305" s="353"/>
      <c r="T305" s="120"/>
      <c r="U305" s="120"/>
      <c r="V305" s="120"/>
      <c r="W305" s="120"/>
      <c r="X305" s="120"/>
      <c r="Y305" s="120"/>
      <c r="Z305" s="120"/>
      <c r="AA305" s="120"/>
      <c r="AB305" s="120"/>
      <c r="AC305" s="120"/>
      <c r="AD305" s="120"/>
      <c r="AE305" s="120"/>
    </row>
    <row r="306" spans="1:31" ht="236.25" x14ac:dyDescent="0.25">
      <c r="A306" s="541"/>
      <c r="B306" s="15" t="s">
        <v>906</v>
      </c>
      <c r="C306" s="15" t="s">
        <v>571</v>
      </c>
      <c r="D306" s="15" t="s">
        <v>21</v>
      </c>
      <c r="E306" s="15" t="s">
        <v>65</v>
      </c>
      <c r="F306" s="2" t="s">
        <v>949</v>
      </c>
      <c r="G306" s="19" t="s">
        <v>950</v>
      </c>
      <c r="H306" s="19" t="s">
        <v>951</v>
      </c>
      <c r="I306" s="19" t="s">
        <v>952</v>
      </c>
      <c r="J306" s="15">
        <v>11</v>
      </c>
      <c r="K306" s="15">
        <v>2025</v>
      </c>
      <c r="L306" s="15">
        <v>2026</v>
      </c>
      <c r="M306" s="158">
        <f>506415.05*1.21*1.2</f>
        <v>735314.65259999991</v>
      </c>
      <c r="N306" s="15" t="s">
        <v>953</v>
      </c>
      <c r="O306" s="15"/>
      <c r="P306" s="276" t="s">
        <v>954</v>
      </c>
      <c r="Q306" s="353"/>
      <c r="R306" s="353"/>
      <c r="S306" s="353"/>
      <c r="T306" s="120"/>
      <c r="U306" s="120"/>
      <c r="V306" s="120"/>
      <c r="W306" s="120"/>
      <c r="X306" s="120"/>
      <c r="Y306" s="120"/>
      <c r="Z306" s="120"/>
      <c r="AA306" s="120"/>
      <c r="AB306" s="120"/>
      <c r="AC306" s="120"/>
      <c r="AD306" s="120"/>
      <c r="AE306" s="120"/>
    </row>
    <row r="307" spans="1:31" ht="110.65" customHeight="1" x14ac:dyDescent="0.25">
      <c r="A307" s="541"/>
      <c r="B307" s="15" t="s">
        <v>906</v>
      </c>
      <c r="C307" s="15" t="s">
        <v>571</v>
      </c>
      <c r="D307" s="15" t="s">
        <v>28</v>
      </c>
      <c r="E307" s="15" t="s">
        <v>65</v>
      </c>
      <c r="F307" s="15" t="s">
        <v>955</v>
      </c>
      <c r="G307" s="19" t="s">
        <v>950</v>
      </c>
      <c r="H307" s="19" t="s">
        <v>956</v>
      </c>
      <c r="I307" s="19" t="s">
        <v>957</v>
      </c>
      <c r="J307" s="15">
        <v>12</v>
      </c>
      <c r="K307" s="15">
        <v>2025</v>
      </c>
      <c r="L307" s="15">
        <v>2026</v>
      </c>
      <c r="M307" s="72">
        <v>76000</v>
      </c>
      <c r="N307" s="15" t="s">
        <v>958</v>
      </c>
      <c r="O307" s="15" t="s">
        <v>939</v>
      </c>
      <c r="P307" s="276" t="s">
        <v>959</v>
      </c>
      <c r="Q307" s="353"/>
      <c r="R307" s="353"/>
      <c r="S307" s="353"/>
      <c r="T307" s="120"/>
      <c r="U307" s="120"/>
      <c r="V307" s="120"/>
      <c r="W307" s="120"/>
      <c r="X307" s="120"/>
      <c r="Y307" s="120"/>
      <c r="Z307" s="120"/>
      <c r="AA307" s="120"/>
      <c r="AB307" s="120"/>
      <c r="AC307" s="120"/>
      <c r="AD307" s="120"/>
      <c r="AE307" s="120"/>
    </row>
    <row r="308" spans="1:31" ht="90" customHeight="1" x14ac:dyDescent="0.25">
      <c r="A308" s="541"/>
      <c r="B308" s="15" t="s">
        <v>906</v>
      </c>
      <c r="C308" s="15" t="s">
        <v>571</v>
      </c>
      <c r="D308" s="15" t="s">
        <v>21</v>
      </c>
      <c r="E308" s="15" t="s">
        <v>39</v>
      </c>
      <c r="F308" s="15" t="s">
        <v>960</v>
      </c>
      <c r="G308" s="19" t="s">
        <v>961</v>
      </c>
      <c r="H308" s="19" t="s">
        <v>962</v>
      </c>
      <c r="I308" s="19" t="s">
        <v>963</v>
      </c>
      <c r="J308" s="15">
        <v>13</v>
      </c>
      <c r="K308" s="15">
        <v>2025</v>
      </c>
      <c r="L308" s="15">
        <v>2026</v>
      </c>
      <c r="M308" s="72">
        <v>250000</v>
      </c>
      <c r="N308" s="15" t="s">
        <v>932</v>
      </c>
      <c r="O308" s="15"/>
      <c r="P308" s="276" t="s">
        <v>964</v>
      </c>
      <c r="Q308" s="353"/>
      <c r="R308" s="353"/>
      <c r="S308" s="353"/>
      <c r="T308" s="120"/>
      <c r="U308" s="120"/>
      <c r="V308" s="120"/>
      <c r="W308" s="120"/>
      <c r="X308" s="120"/>
      <c r="Y308" s="120"/>
      <c r="Z308" s="120"/>
      <c r="AA308" s="120"/>
      <c r="AB308" s="120"/>
      <c r="AC308" s="120"/>
      <c r="AD308" s="120"/>
      <c r="AE308" s="120"/>
    </row>
    <row r="309" spans="1:31" ht="66" customHeight="1" x14ac:dyDescent="0.25">
      <c r="A309" s="541"/>
      <c r="B309" s="15" t="s">
        <v>906</v>
      </c>
      <c r="C309" s="15" t="s">
        <v>571</v>
      </c>
      <c r="D309" s="15" t="s">
        <v>21</v>
      </c>
      <c r="E309" s="15" t="s">
        <v>39</v>
      </c>
      <c r="F309" s="15" t="s">
        <v>965</v>
      </c>
      <c r="G309" s="19" t="s">
        <v>966</v>
      </c>
      <c r="H309" s="19" t="s">
        <v>943</v>
      </c>
      <c r="I309" s="19" t="s">
        <v>944</v>
      </c>
      <c r="J309" s="15">
        <v>14</v>
      </c>
      <c r="K309" s="15">
        <v>2025</v>
      </c>
      <c r="L309" s="15">
        <v>2026</v>
      </c>
      <c r="M309" s="72">
        <v>400000</v>
      </c>
      <c r="N309" s="15" t="s">
        <v>932</v>
      </c>
      <c r="O309" s="15"/>
      <c r="P309" s="276" t="s">
        <v>967</v>
      </c>
      <c r="Q309" s="353"/>
      <c r="R309" s="353"/>
      <c r="S309" s="353"/>
      <c r="T309" s="120"/>
      <c r="U309" s="120"/>
      <c r="V309" s="120"/>
      <c r="W309" s="120"/>
      <c r="X309" s="120"/>
      <c r="Y309" s="120"/>
      <c r="Z309" s="120"/>
      <c r="AA309" s="120"/>
      <c r="AB309" s="120"/>
      <c r="AC309" s="120"/>
      <c r="AD309" s="120"/>
      <c r="AE309" s="120"/>
    </row>
    <row r="310" spans="1:31" ht="63" x14ac:dyDescent="0.25">
      <c r="A310" s="541"/>
      <c r="B310" s="15" t="s">
        <v>906</v>
      </c>
      <c r="C310" s="15" t="s">
        <v>571</v>
      </c>
      <c r="D310" s="15" t="s">
        <v>110</v>
      </c>
      <c r="E310" s="15" t="s">
        <v>118</v>
      </c>
      <c r="F310" s="15" t="s">
        <v>920</v>
      </c>
      <c r="G310" s="19" t="s">
        <v>921</v>
      </c>
      <c r="H310" s="19" t="s">
        <v>920</v>
      </c>
      <c r="I310" s="19">
        <v>19</v>
      </c>
      <c r="J310" s="15">
        <v>15</v>
      </c>
      <c r="K310" s="15">
        <v>2025</v>
      </c>
      <c r="L310" s="15">
        <v>2025</v>
      </c>
      <c r="M310" s="72">
        <v>80000</v>
      </c>
      <c r="N310" s="15" t="s">
        <v>922</v>
      </c>
      <c r="O310" s="15" t="s">
        <v>968</v>
      </c>
      <c r="P310" s="276" t="s">
        <v>969</v>
      </c>
      <c r="Q310" s="353"/>
      <c r="R310" s="353"/>
      <c r="S310" s="353"/>
      <c r="T310" s="120"/>
      <c r="U310" s="120"/>
      <c r="V310" s="120"/>
      <c r="W310" s="120"/>
      <c r="X310" s="120"/>
      <c r="Y310" s="120"/>
      <c r="Z310" s="120"/>
      <c r="AA310" s="120"/>
      <c r="AB310" s="120"/>
      <c r="AC310" s="120"/>
      <c r="AD310" s="120"/>
      <c r="AE310" s="120"/>
    </row>
    <row r="311" spans="1:31" ht="63" x14ac:dyDescent="0.25">
      <c r="A311" s="541"/>
      <c r="B311" s="15" t="s">
        <v>906</v>
      </c>
      <c r="C311" s="15" t="s">
        <v>571</v>
      </c>
      <c r="D311" s="15" t="s">
        <v>110</v>
      </c>
      <c r="E311" s="15" t="s">
        <v>118</v>
      </c>
      <c r="F311" s="15" t="s">
        <v>920</v>
      </c>
      <c r="G311" s="19" t="s">
        <v>921</v>
      </c>
      <c r="H311" s="19" t="s">
        <v>920</v>
      </c>
      <c r="I311" s="19">
        <v>19</v>
      </c>
      <c r="J311" s="15">
        <v>16</v>
      </c>
      <c r="K311" s="15">
        <v>2025</v>
      </c>
      <c r="L311" s="15">
        <v>2025</v>
      </c>
      <c r="M311" s="72">
        <v>80000</v>
      </c>
      <c r="N311" s="15" t="s">
        <v>922</v>
      </c>
      <c r="O311" s="15" t="s">
        <v>970</v>
      </c>
      <c r="P311" s="276" t="s">
        <v>971</v>
      </c>
      <c r="Q311" s="353"/>
      <c r="R311" s="353"/>
      <c r="S311" s="353"/>
      <c r="T311" s="120"/>
      <c r="U311" s="120"/>
      <c r="V311" s="120"/>
      <c r="W311" s="120"/>
      <c r="X311" s="120"/>
      <c r="Y311" s="120"/>
      <c r="Z311" s="120"/>
      <c r="AA311" s="120"/>
      <c r="AB311" s="120"/>
      <c r="AC311" s="120"/>
      <c r="AD311" s="120"/>
      <c r="AE311" s="120"/>
    </row>
    <row r="312" spans="1:31" ht="63" x14ac:dyDescent="0.25">
      <c r="A312" s="541"/>
      <c r="B312" s="15" t="s">
        <v>906</v>
      </c>
      <c r="C312" s="15" t="s">
        <v>571</v>
      </c>
      <c r="D312" s="15" t="s">
        <v>110</v>
      </c>
      <c r="E312" s="15" t="s">
        <v>111</v>
      </c>
      <c r="F312" s="15" t="s">
        <v>920</v>
      </c>
      <c r="G312" s="19" t="s">
        <v>921</v>
      </c>
      <c r="H312" s="19" t="s">
        <v>920</v>
      </c>
      <c r="I312" s="19">
        <v>8</v>
      </c>
      <c r="J312" s="15">
        <v>17</v>
      </c>
      <c r="K312" s="15">
        <v>2025</v>
      </c>
      <c r="L312" s="15">
        <v>2025</v>
      </c>
      <c r="M312" s="72">
        <v>35000</v>
      </c>
      <c r="N312" s="15" t="s">
        <v>922</v>
      </c>
      <c r="O312" s="15" t="s">
        <v>926</v>
      </c>
      <c r="P312" s="276" t="s">
        <v>972</v>
      </c>
      <c r="Q312" s="353"/>
      <c r="R312" s="353"/>
      <c r="S312" s="353"/>
      <c r="T312" s="120"/>
      <c r="U312" s="120"/>
      <c r="V312" s="120"/>
      <c r="W312" s="120"/>
      <c r="X312" s="120"/>
      <c r="Y312" s="120"/>
      <c r="Z312" s="120"/>
      <c r="AA312" s="120"/>
      <c r="AB312" s="120"/>
      <c r="AC312" s="120"/>
      <c r="AD312" s="120"/>
      <c r="AE312" s="120"/>
    </row>
    <row r="313" spans="1:31" ht="63" x14ac:dyDescent="0.25">
      <c r="A313" s="541"/>
      <c r="B313" s="15" t="s">
        <v>906</v>
      </c>
      <c r="C313" s="15" t="s">
        <v>571</v>
      </c>
      <c r="D313" s="15" t="s">
        <v>28</v>
      </c>
      <c r="E313" s="15" t="s">
        <v>56</v>
      </c>
      <c r="F313" s="15" t="s">
        <v>973</v>
      </c>
      <c r="G313" s="19" t="s">
        <v>974</v>
      </c>
      <c r="H313" s="19" t="s">
        <v>975</v>
      </c>
      <c r="I313" s="19" t="s">
        <v>976</v>
      </c>
      <c r="J313" s="15">
        <v>18</v>
      </c>
      <c r="K313" s="15">
        <v>2025</v>
      </c>
      <c r="L313" s="15">
        <v>2025</v>
      </c>
      <c r="M313" s="72">
        <v>17000</v>
      </c>
      <c r="N313" s="15" t="s">
        <v>932</v>
      </c>
      <c r="O313" s="15"/>
      <c r="P313" s="276" t="s">
        <v>977</v>
      </c>
      <c r="Q313" s="353"/>
      <c r="R313" s="353"/>
      <c r="S313" s="353"/>
      <c r="T313" s="120"/>
      <c r="U313" s="120"/>
      <c r="V313" s="120"/>
      <c r="W313" s="120"/>
      <c r="X313" s="120"/>
      <c r="Y313" s="120"/>
      <c r="Z313" s="120"/>
      <c r="AA313" s="120"/>
      <c r="AB313" s="120"/>
      <c r="AC313" s="120"/>
      <c r="AD313" s="120"/>
      <c r="AE313" s="120"/>
    </row>
    <row r="314" spans="1:31" ht="62.1" customHeight="1" x14ac:dyDescent="0.25">
      <c r="A314" s="542"/>
      <c r="B314" s="15" t="s">
        <v>906</v>
      </c>
      <c r="C314" s="15" t="s">
        <v>571</v>
      </c>
      <c r="D314" s="15" t="s">
        <v>21</v>
      </c>
      <c r="E314" s="15" t="s">
        <v>551</v>
      </c>
      <c r="F314" s="15" t="s">
        <v>978</v>
      </c>
      <c r="G314" s="19" t="s">
        <v>979</v>
      </c>
      <c r="H314" s="19" t="s">
        <v>980</v>
      </c>
      <c r="I314" s="19" t="s">
        <v>981</v>
      </c>
      <c r="J314" s="15">
        <v>19</v>
      </c>
      <c r="K314" s="15">
        <v>2025</v>
      </c>
      <c r="L314" s="15">
        <v>2028</v>
      </c>
      <c r="M314" s="389">
        <v>6000000</v>
      </c>
      <c r="N314" s="15" t="s">
        <v>982</v>
      </c>
      <c r="O314" s="15"/>
      <c r="P314" s="276" t="s">
        <v>948</v>
      </c>
      <c r="Q314" s="353"/>
      <c r="R314" s="353"/>
      <c r="S314" s="353"/>
      <c r="T314" s="120"/>
      <c r="U314" s="120"/>
      <c r="V314" s="120"/>
      <c r="W314" s="120"/>
      <c r="X314" s="120"/>
      <c r="Y314" s="120"/>
      <c r="Z314" s="120"/>
      <c r="AA314" s="120"/>
      <c r="AB314" s="120"/>
      <c r="AC314" s="120"/>
      <c r="AD314" s="120"/>
      <c r="AE314" s="120"/>
    </row>
    <row r="315" spans="1:31" s="62" customFormat="1" x14ac:dyDescent="0.25">
      <c r="A315" s="210"/>
      <c r="B315" s="59"/>
      <c r="C315" s="59"/>
      <c r="D315" s="59"/>
      <c r="E315" s="102"/>
      <c r="F315" s="102"/>
      <c r="G315" s="60"/>
      <c r="H315" s="60"/>
      <c r="I315" s="60"/>
      <c r="J315" s="59"/>
      <c r="K315" s="59"/>
      <c r="L315" s="59"/>
      <c r="M315" s="84"/>
      <c r="N315" s="59"/>
      <c r="O315" s="59"/>
      <c r="P315" s="290"/>
      <c r="Q315" s="353"/>
      <c r="R315" s="353"/>
      <c r="S315" s="353"/>
      <c r="T315" s="120"/>
      <c r="U315" s="120"/>
      <c r="V315" s="120"/>
      <c r="W315" s="120"/>
      <c r="X315" s="120"/>
      <c r="Y315" s="120"/>
      <c r="Z315" s="120"/>
      <c r="AA315" s="120"/>
      <c r="AB315" s="120"/>
      <c r="AC315" s="120"/>
      <c r="AD315" s="120"/>
      <c r="AE315" s="120"/>
    </row>
    <row r="316" spans="1:31" s="26" customFormat="1" ht="82.15" customHeight="1" x14ac:dyDescent="0.25">
      <c r="A316" s="548" t="s">
        <v>983</v>
      </c>
      <c r="B316" s="7" t="s">
        <v>984</v>
      </c>
      <c r="C316" s="7" t="s">
        <v>186</v>
      </c>
      <c r="D316" s="7" t="s">
        <v>21</v>
      </c>
      <c r="E316" s="7" t="s">
        <v>56</v>
      </c>
      <c r="F316" s="335" t="s">
        <v>985</v>
      </c>
      <c r="G316" s="12" t="s">
        <v>986</v>
      </c>
      <c r="H316" s="12" t="s">
        <v>975</v>
      </c>
      <c r="I316" s="12" t="s">
        <v>987</v>
      </c>
      <c r="J316" s="7">
        <v>1</v>
      </c>
      <c r="K316" s="7">
        <v>2025</v>
      </c>
      <c r="L316" s="7">
        <v>2026</v>
      </c>
      <c r="M316" s="11">
        <v>93000</v>
      </c>
      <c r="N316" s="7" t="s">
        <v>988</v>
      </c>
      <c r="O316" s="7"/>
      <c r="P316" s="230" t="s">
        <v>989</v>
      </c>
      <c r="Q316" s="352"/>
      <c r="R316" s="352"/>
      <c r="S316" s="359"/>
      <c r="T316" s="224"/>
      <c r="U316" s="162"/>
      <c r="V316" s="4"/>
      <c r="W316" s="4"/>
      <c r="X316" s="191"/>
      <c r="Y316" s="162"/>
      <c r="Z316" s="120"/>
      <c r="AA316" s="225"/>
      <c r="AB316" s="120"/>
      <c r="AC316" s="120"/>
      <c r="AD316" s="120"/>
      <c r="AE316" s="120"/>
    </row>
    <row r="317" spans="1:31" s="26" customFormat="1" ht="173.65" customHeight="1" x14ac:dyDescent="0.25">
      <c r="A317" s="549"/>
      <c r="B317" s="7" t="s">
        <v>984</v>
      </c>
      <c r="C317" s="7" t="s">
        <v>186</v>
      </c>
      <c r="D317" s="7" t="s">
        <v>21</v>
      </c>
      <c r="E317" s="7" t="s">
        <v>187</v>
      </c>
      <c r="F317" s="335" t="s">
        <v>990</v>
      </c>
      <c r="G317" s="12" t="s">
        <v>986</v>
      </c>
      <c r="H317" s="12" t="s">
        <v>991</v>
      </c>
      <c r="I317" s="12" t="s">
        <v>992</v>
      </c>
      <c r="J317" s="7">
        <v>2</v>
      </c>
      <c r="K317" s="7">
        <v>2027</v>
      </c>
      <c r="L317" s="7">
        <v>2030</v>
      </c>
      <c r="M317" s="11">
        <v>23000000</v>
      </c>
      <c r="N317" s="7" t="s">
        <v>993</v>
      </c>
      <c r="O317" s="7"/>
      <c r="P317" s="230" t="s">
        <v>994</v>
      </c>
      <c r="Q317" s="352"/>
      <c r="R317" s="352"/>
      <c r="S317" s="359"/>
      <c r="T317" s="224"/>
      <c r="U317" s="162"/>
      <c r="V317" s="4"/>
      <c r="W317" s="4"/>
      <c r="X317" s="191"/>
      <c r="Y317" s="162"/>
      <c r="Z317" s="120"/>
      <c r="AA317" s="225"/>
      <c r="AB317" s="120"/>
      <c r="AC317" s="120"/>
      <c r="AD317" s="120"/>
      <c r="AE317" s="120"/>
    </row>
    <row r="318" spans="1:31" ht="84" customHeight="1" x14ac:dyDescent="0.25">
      <c r="A318" s="549"/>
      <c r="B318" s="15" t="s">
        <v>984</v>
      </c>
      <c r="C318" s="15" t="s">
        <v>186</v>
      </c>
      <c r="D318" s="15" t="s">
        <v>21</v>
      </c>
      <c r="E318" s="15" t="s">
        <v>668</v>
      </c>
      <c r="F318" s="336" t="s">
        <v>995</v>
      </c>
      <c r="G318" s="19" t="s">
        <v>986</v>
      </c>
      <c r="H318" s="19"/>
      <c r="I318" s="19" t="s">
        <v>996</v>
      </c>
      <c r="J318" s="15">
        <v>3</v>
      </c>
      <c r="K318" s="15">
        <v>2025</v>
      </c>
      <c r="L318" s="15">
        <v>2025</v>
      </c>
      <c r="M318" s="18">
        <v>1000000</v>
      </c>
      <c r="N318" s="15" t="s">
        <v>997</v>
      </c>
      <c r="O318" s="15" t="s">
        <v>998</v>
      </c>
      <c r="P318" s="276" t="s">
        <v>999</v>
      </c>
      <c r="Q318" s="352"/>
      <c r="R318" s="352"/>
      <c r="S318" s="359"/>
      <c r="T318" s="224"/>
      <c r="U318" s="162"/>
      <c r="V318" s="4"/>
      <c r="W318" s="4"/>
      <c r="X318" s="191"/>
      <c r="Y318" s="162"/>
      <c r="Z318" s="120"/>
      <c r="AA318" s="225"/>
      <c r="AB318" s="120"/>
      <c r="AC318" s="120"/>
      <c r="AD318" s="120"/>
      <c r="AE318" s="120"/>
    </row>
    <row r="319" spans="1:31" ht="79.5" customHeight="1" x14ac:dyDescent="0.25">
      <c r="A319" s="549"/>
      <c r="B319" s="15" t="s">
        <v>984</v>
      </c>
      <c r="C319" s="15" t="s">
        <v>186</v>
      </c>
      <c r="D319" s="15" t="s">
        <v>21</v>
      </c>
      <c r="E319" s="15" t="s">
        <v>39</v>
      </c>
      <c r="F319" s="337" t="s">
        <v>1000</v>
      </c>
      <c r="G319" s="19" t="s">
        <v>986</v>
      </c>
      <c r="H319" s="19"/>
      <c r="I319" s="338" t="s">
        <v>1001</v>
      </c>
      <c r="J319" s="268">
        <v>4</v>
      </c>
      <c r="K319" s="15">
        <v>2025</v>
      </c>
      <c r="L319" s="15">
        <v>2025</v>
      </c>
      <c r="M319" s="339">
        <v>500000</v>
      </c>
      <c r="N319" s="15" t="s">
        <v>1002</v>
      </c>
      <c r="O319" s="15"/>
      <c r="P319" s="276" t="s">
        <v>1003</v>
      </c>
      <c r="Q319" s="352"/>
      <c r="R319" s="352"/>
      <c r="S319" s="359"/>
      <c r="T319" s="224"/>
      <c r="U319" s="162"/>
      <c r="V319" s="4"/>
      <c r="W319" s="4"/>
      <c r="X319" s="191"/>
      <c r="Y319" s="162"/>
      <c r="Z319" s="120"/>
      <c r="AA319" s="225"/>
      <c r="AB319" s="120"/>
      <c r="AC319" s="120"/>
      <c r="AD319" s="120"/>
      <c r="AE319" s="120"/>
    </row>
    <row r="320" spans="1:31" ht="78.75" x14ac:dyDescent="0.25">
      <c r="A320" s="549"/>
      <c r="B320" s="15" t="s">
        <v>984</v>
      </c>
      <c r="C320" s="15" t="s">
        <v>186</v>
      </c>
      <c r="D320" s="15" t="s">
        <v>28</v>
      </c>
      <c r="E320" s="15" t="s">
        <v>279</v>
      </c>
      <c r="F320" s="336" t="s">
        <v>1004</v>
      </c>
      <c r="G320" s="19" t="s">
        <v>986</v>
      </c>
      <c r="H320" s="19"/>
      <c r="I320" s="340" t="s">
        <v>1005</v>
      </c>
      <c r="J320" s="269">
        <v>5</v>
      </c>
      <c r="K320" s="15">
        <v>2025</v>
      </c>
      <c r="L320" s="15">
        <v>2026</v>
      </c>
      <c r="M320" s="339">
        <v>8000000</v>
      </c>
      <c r="N320" s="15" t="s">
        <v>1006</v>
      </c>
      <c r="O320" s="15"/>
      <c r="P320" s="276" t="s">
        <v>1003</v>
      </c>
      <c r="Q320" s="352"/>
      <c r="R320" s="352"/>
      <c r="S320" s="359"/>
      <c r="T320" s="224"/>
      <c r="U320" s="162"/>
      <c r="V320" s="4"/>
      <c r="W320" s="4"/>
      <c r="X320" s="191"/>
      <c r="Y320" s="162"/>
      <c r="Z320" s="120"/>
      <c r="AA320" s="225"/>
      <c r="AB320" s="120"/>
      <c r="AC320" s="120"/>
      <c r="AD320" s="120"/>
      <c r="AE320" s="120"/>
    </row>
    <row r="321" spans="1:31" ht="77.650000000000006" customHeight="1" x14ac:dyDescent="0.25">
      <c r="A321" s="549"/>
      <c r="B321" s="15" t="s">
        <v>984</v>
      </c>
      <c r="C321" s="15" t="s">
        <v>186</v>
      </c>
      <c r="D321" s="15" t="s">
        <v>21</v>
      </c>
      <c r="E321" s="15" t="s">
        <v>39</v>
      </c>
      <c r="F321" s="337" t="s">
        <v>1007</v>
      </c>
      <c r="G321" s="19" t="s">
        <v>986</v>
      </c>
      <c r="H321" s="19"/>
      <c r="I321" s="338" t="s">
        <v>1008</v>
      </c>
      <c r="J321" s="268">
        <v>6</v>
      </c>
      <c r="K321" s="15">
        <v>2025</v>
      </c>
      <c r="L321" s="15">
        <v>2026</v>
      </c>
      <c r="M321" s="339">
        <v>85000</v>
      </c>
      <c r="N321" s="15" t="s">
        <v>1009</v>
      </c>
      <c r="O321" s="15"/>
      <c r="P321" s="276" t="s">
        <v>1003</v>
      </c>
      <c r="Q321" s="352"/>
      <c r="R321" s="352"/>
      <c r="S321" s="359"/>
      <c r="T321" s="224"/>
      <c r="U321" s="162"/>
      <c r="V321" s="4"/>
      <c r="W321" s="4"/>
      <c r="X321" s="191"/>
      <c r="Y321" s="162"/>
      <c r="Z321" s="120"/>
      <c r="AA321" s="225"/>
      <c r="AB321" s="120"/>
      <c r="AC321" s="120"/>
      <c r="AD321" s="120"/>
      <c r="AE321" s="120"/>
    </row>
    <row r="322" spans="1:31" ht="64.150000000000006" customHeight="1" x14ac:dyDescent="0.25">
      <c r="A322" s="549"/>
      <c r="B322" s="15" t="s">
        <v>984</v>
      </c>
      <c r="C322" s="15" t="s">
        <v>186</v>
      </c>
      <c r="D322" s="15" t="s">
        <v>21</v>
      </c>
      <c r="E322" s="15" t="s">
        <v>39</v>
      </c>
      <c r="F322" s="337" t="s">
        <v>1010</v>
      </c>
      <c r="G322" s="19" t="s">
        <v>986</v>
      </c>
      <c r="H322" s="19"/>
      <c r="I322" s="338" t="s">
        <v>1011</v>
      </c>
      <c r="J322" s="268">
        <v>7</v>
      </c>
      <c r="K322" s="15">
        <v>2025</v>
      </c>
      <c r="L322" s="15">
        <v>2030</v>
      </c>
      <c r="M322" s="339">
        <v>4650000</v>
      </c>
      <c r="N322" s="15" t="s">
        <v>1012</v>
      </c>
      <c r="O322" s="15"/>
      <c r="P322" s="276" t="s">
        <v>1003</v>
      </c>
      <c r="Q322" s="352"/>
      <c r="R322" s="352"/>
      <c r="S322" s="359"/>
      <c r="T322" s="224"/>
      <c r="U322" s="162"/>
      <c r="V322" s="4"/>
      <c r="W322" s="4"/>
      <c r="X322" s="191"/>
      <c r="Y322" s="162"/>
      <c r="Z322" s="120"/>
      <c r="AA322" s="225"/>
      <c r="AB322" s="120"/>
      <c r="AC322" s="120"/>
      <c r="AD322" s="120"/>
      <c r="AE322" s="120"/>
    </row>
    <row r="323" spans="1:31" ht="81" customHeight="1" x14ac:dyDescent="0.25">
      <c r="A323" s="549"/>
      <c r="B323" s="15" t="s">
        <v>984</v>
      </c>
      <c r="C323" s="15" t="s">
        <v>186</v>
      </c>
      <c r="D323" s="15" t="s">
        <v>21</v>
      </c>
      <c r="E323" s="15" t="s">
        <v>723</v>
      </c>
      <c r="F323" s="337" t="s">
        <v>1013</v>
      </c>
      <c r="G323" s="19" t="s">
        <v>986</v>
      </c>
      <c r="H323" s="19"/>
      <c r="I323" s="338" t="s">
        <v>1014</v>
      </c>
      <c r="J323" s="268">
        <v>8</v>
      </c>
      <c r="K323" s="15">
        <v>2025</v>
      </c>
      <c r="L323" s="15">
        <v>2028</v>
      </c>
      <c r="M323" s="339">
        <v>25000</v>
      </c>
      <c r="N323" s="15" t="s">
        <v>1015</v>
      </c>
      <c r="O323" s="15"/>
      <c r="P323" s="276" t="s">
        <v>1003</v>
      </c>
      <c r="Q323" s="352"/>
      <c r="R323" s="352"/>
      <c r="S323" s="359"/>
      <c r="T323" s="224"/>
      <c r="U323" s="162"/>
      <c r="V323" s="4"/>
      <c r="W323" s="4"/>
      <c r="X323" s="191"/>
      <c r="Y323" s="162"/>
      <c r="Z323" s="120"/>
      <c r="AA323" s="225"/>
      <c r="AB323" s="120"/>
      <c r="AC323" s="120"/>
      <c r="AD323" s="120"/>
      <c r="AE323" s="120"/>
    </row>
    <row r="324" spans="1:31" ht="126" x14ac:dyDescent="0.25">
      <c r="A324" s="549"/>
      <c r="B324" s="15" t="s">
        <v>984</v>
      </c>
      <c r="C324" s="15" t="s">
        <v>186</v>
      </c>
      <c r="D324" s="15" t="s">
        <v>21</v>
      </c>
      <c r="E324" s="15" t="s">
        <v>365</v>
      </c>
      <c r="F324" s="337" t="s">
        <v>1016</v>
      </c>
      <c r="G324" s="19" t="s">
        <v>986</v>
      </c>
      <c r="H324" s="19"/>
      <c r="I324" s="338" t="s">
        <v>1017</v>
      </c>
      <c r="J324" s="268">
        <v>9</v>
      </c>
      <c r="K324" s="15">
        <v>2025</v>
      </c>
      <c r="L324" s="15">
        <v>2026</v>
      </c>
      <c r="M324" s="339">
        <v>570000</v>
      </c>
      <c r="N324" s="15" t="s">
        <v>1018</v>
      </c>
      <c r="O324" s="15"/>
      <c r="P324" s="276" t="s">
        <v>1003</v>
      </c>
      <c r="Q324" s="352"/>
      <c r="R324" s="352"/>
      <c r="S324" s="359"/>
      <c r="T324" s="224"/>
      <c r="U324" s="162"/>
      <c r="V324" s="4"/>
      <c r="W324" s="4"/>
      <c r="X324" s="191"/>
      <c r="Y324" s="162"/>
      <c r="Z324" s="120"/>
      <c r="AA324" s="225"/>
      <c r="AB324" s="120"/>
      <c r="AC324" s="120"/>
      <c r="AD324" s="120"/>
      <c r="AE324" s="120"/>
    </row>
    <row r="325" spans="1:31" ht="89.65" customHeight="1" x14ac:dyDescent="0.25">
      <c r="A325" s="549"/>
      <c r="B325" s="15" t="s">
        <v>984</v>
      </c>
      <c r="C325" s="15" t="s">
        <v>186</v>
      </c>
      <c r="D325" s="15" t="s">
        <v>21</v>
      </c>
      <c r="E325" s="15" t="s">
        <v>39</v>
      </c>
      <c r="F325" s="337" t="s">
        <v>1019</v>
      </c>
      <c r="G325" s="19" t="s">
        <v>986</v>
      </c>
      <c r="H325" s="19"/>
      <c r="I325" s="338" t="s">
        <v>1020</v>
      </c>
      <c r="J325" s="268">
        <v>10</v>
      </c>
      <c r="K325" s="15">
        <v>2025</v>
      </c>
      <c r="L325" s="15">
        <v>2027</v>
      </c>
      <c r="M325" s="339">
        <v>150000</v>
      </c>
      <c r="N325" s="15" t="s">
        <v>1018</v>
      </c>
      <c r="O325" s="15"/>
      <c r="P325" s="276" t="s">
        <v>1003</v>
      </c>
      <c r="Q325" s="352"/>
      <c r="R325" s="352"/>
      <c r="S325" s="359"/>
      <c r="T325" s="224"/>
      <c r="U325" s="162"/>
      <c r="V325" s="4"/>
      <c r="W325" s="4"/>
      <c r="X325" s="191"/>
      <c r="Y325" s="162"/>
      <c r="Z325" s="120"/>
      <c r="AA325" s="225"/>
      <c r="AB325" s="120"/>
      <c r="AC325" s="120"/>
      <c r="AD325" s="120"/>
      <c r="AE325" s="120"/>
    </row>
    <row r="326" spans="1:31" ht="83.1" customHeight="1" x14ac:dyDescent="0.25">
      <c r="A326" s="549"/>
      <c r="B326" s="15" t="s">
        <v>984</v>
      </c>
      <c r="C326" s="15" t="s">
        <v>186</v>
      </c>
      <c r="D326" s="15" t="s">
        <v>28</v>
      </c>
      <c r="E326" s="15" t="s">
        <v>94</v>
      </c>
      <c r="F326" s="337" t="s">
        <v>1021</v>
      </c>
      <c r="G326" s="19" t="s">
        <v>986</v>
      </c>
      <c r="H326" s="19"/>
      <c r="I326" s="338" t="s">
        <v>1022</v>
      </c>
      <c r="J326" s="268">
        <v>11</v>
      </c>
      <c r="K326" s="15">
        <v>2027</v>
      </c>
      <c r="L326" s="15">
        <v>2030</v>
      </c>
      <c r="M326" s="339">
        <v>108000</v>
      </c>
      <c r="N326" s="15" t="s">
        <v>1018</v>
      </c>
      <c r="O326" s="15"/>
      <c r="P326" s="276" t="s">
        <v>1003</v>
      </c>
      <c r="Q326" s="352"/>
      <c r="R326" s="352"/>
      <c r="S326" s="359"/>
      <c r="T326" s="224"/>
      <c r="U326" s="162"/>
      <c r="V326" s="4"/>
      <c r="W326" s="4"/>
      <c r="X326" s="191"/>
      <c r="Y326" s="162"/>
      <c r="Z326" s="120"/>
      <c r="AA326" s="225"/>
      <c r="AB326" s="120"/>
      <c r="AC326" s="120"/>
      <c r="AD326" s="120"/>
      <c r="AE326" s="120"/>
    </row>
    <row r="327" spans="1:31" ht="78.599999999999994" customHeight="1" x14ac:dyDescent="0.25">
      <c r="A327" s="549"/>
      <c r="B327" s="15" t="s">
        <v>984</v>
      </c>
      <c r="C327" s="15" t="s">
        <v>186</v>
      </c>
      <c r="D327" s="15" t="s">
        <v>21</v>
      </c>
      <c r="E327" s="15" t="s">
        <v>444</v>
      </c>
      <c r="F327" s="341" t="s">
        <v>1023</v>
      </c>
      <c r="G327" s="19" t="s">
        <v>986</v>
      </c>
      <c r="H327" s="19"/>
      <c r="I327" s="338" t="s">
        <v>1024</v>
      </c>
      <c r="J327" s="268">
        <v>12</v>
      </c>
      <c r="K327" s="15">
        <v>2027</v>
      </c>
      <c r="L327" s="15">
        <v>2028</v>
      </c>
      <c r="M327" s="18">
        <v>30000</v>
      </c>
      <c r="N327" s="15" t="s">
        <v>1018</v>
      </c>
      <c r="O327" s="15"/>
      <c r="P327" s="276" t="s">
        <v>1003</v>
      </c>
      <c r="Q327" s="352"/>
      <c r="R327" s="352"/>
      <c r="S327" s="359"/>
      <c r="T327" s="224"/>
      <c r="U327" s="162"/>
      <c r="V327" s="4"/>
      <c r="W327" s="4"/>
      <c r="X327" s="191"/>
      <c r="Y327" s="162"/>
      <c r="Z327" s="120"/>
      <c r="AA327" s="225"/>
      <c r="AB327" s="120"/>
      <c r="AC327" s="120"/>
      <c r="AD327" s="120"/>
      <c r="AE327" s="120"/>
    </row>
    <row r="328" spans="1:31" ht="62.65" customHeight="1" x14ac:dyDescent="0.25">
      <c r="A328" s="549"/>
      <c r="B328" s="15" t="s">
        <v>984</v>
      </c>
      <c r="C328" s="15" t="s">
        <v>186</v>
      </c>
      <c r="D328" s="15" t="s">
        <v>21</v>
      </c>
      <c r="E328" s="57" t="s">
        <v>723</v>
      </c>
      <c r="F328" s="341" t="s">
        <v>1025</v>
      </c>
      <c r="G328" s="19" t="s">
        <v>986</v>
      </c>
      <c r="H328" s="19"/>
      <c r="I328" s="338" t="s">
        <v>1026</v>
      </c>
      <c r="J328" s="268">
        <v>13</v>
      </c>
      <c r="K328" s="15">
        <v>2028</v>
      </c>
      <c r="L328" s="15">
        <v>2030</v>
      </c>
      <c r="M328" s="18">
        <v>3220000</v>
      </c>
      <c r="N328" s="15" t="s">
        <v>1015</v>
      </c>
      <c r="O328" s="15"/>
      <c r="P328" s="276" t="s">
        <v>1003</v>
      </c>
      <c r="Q328" s="352"/>
      <c r="R328" s="352"/>
      <c r="S328" s="359"/>
      <c r="T328" s="224"/>
      <c r="U328" s="162"/>
      <c r="V328" s="4"/>
      <c r="W328" s="4"/>
      <c r="X328" s="191"/>
      <c r="Y328" s="162"/>
      <c r="Z328" s="120"/>
      <c r="AA328" s="225"/>
      <c r="AB328" s="120"/>
      <c r="AC328" s="120"/>
      <c r="AD328" s="120"/>
      <c r="AE328" s="120"/>
    </row>
    <row r="329" spans="1:31" ht="71.099999999999994" customHeight="1" x14ac:dyDescent="0.25">
      <c r="A329" s="549"/>
      <c r="B329" s="15" t="s">
        <v>984</v>
      </c>
      <c r="C329" s="15" t="s">
        <v>186</v>
      </c>
      <c r="D329" s="15" t="s">
        <v>21</v>
      </c>
      <c r="E329" s="15" t="s">
        <v>723</v>
      </c>
      <c r="F329" s="2" t="s">
        <v>1027</v>
      </c>
      <c r="G329" s="19" t="s">
        <v>986</v>
      </c>
      <c r="H329" s="19"/>
      <c r="I329" s="338" t="s">
        <v>1028</v>
      </c>
      <c r="J329" s="268">
        <v>14</v>
      </c>
      <c r="K329" s="15">
        <v>2029</v>
      </c>
      <c r="L329" s="15">
        <v>2032</v>
      </c>
      <c r="M329" s="18">
        <v>80000</v>
      </c>
      <c r="N329" s="15" t="s">
        <v>1015</v>
      </c>
      <c r="O329" s="15"/>
      <c r="P329" s="276" t="s">
        <v>1003</v>
      </c>
      <c r="Q329" s="352"/>
      <c r="R329" s="352"/>
      <c r="S329" s="359"/>
      <c r="T329" s="224"/>
      <c r="U329" s="162"/>
      <c r="V329" s="4"/>
      <c r="W329" s="4"/>
      <c r="X329" s="191"/>
      <c r="Y329" s="162"/>
      <c r="Z329" s="120"/>
      <c r="AA329" s="225"/>
      <c r="AB329" s="120"/>
      <c r="AC329" s="120"/>
      <c r="AD329" s="120"/>
      <c r="AE329" s="120"/>
    </row>
    <row r="330" spans="1:31" ht="72.599999999999994" customHeight="1" x14ac:dyDescent="0.25">
      <c r="A330" s="549"/>
      <c r="B330" s="15" t="s">
        <v>984</v>
      </c>
      <c r="C330" s="15" t="s">
        <v>186</v>
      </c>
      <c r="D330" s="15" t="s">
        <v>21</v>
      </c>
      <c r="E330" s="15" t="s">
        <v>39</v>
      </c>
      <c r="F330" s="337" t="s">
        <v>1029</v>
      </c>
      <c r="G330" s="19" t="s">
        <v>986</v>
      </c>
      <c r="H330" s="19"/>
      <c r="I330" s="342" t="s">
        <v>1030</v>
      </c>
      <c r="J330" s="69">
        <v>15</v>
      </c>
      <c r="K330" s="15">
        <v>2025</v>
      </c>
      <c r="L330" s="15">
        <v>2025</v>
      </c>
      <c r="M330" s="18">
        <v>4707851</v>
      </c>
      <c r="N330" s="15" t="s">
        <v>1031</v>
      </c>
      <c r="O330" s="15"/>
      <c r="P330" s="276" t="s">
        <v>1003</v>
      </c>
      <c r="Q330" s="352"/>
      <c r="R330" s="352"/>
      <c r="S330" s="359"/>
      <c r="T330" s="224"/>
      <c r="U330" s="162"/>
      <c r="V330" s="4"/>
      <c r="W330" s="4"/>
      <c r="X330" s="191"/>
      <c r="Y330" s="162"/>
      <c r="Z330" s="120"/>
      <c r="AA330" s="225"/>
      <c r="AB330" s="120"/>
      <c r="AC330" s="120"/>
      <c r="AD330" s="120"/>
      <c r="AE330" s="120"/>
    </row>
    <row r="331" spans="1:31" ht="71.099999999999994" customHeight="1" x14ac:dyDescent="0.25">
      <c r="A331" s="549"/>
      <c r="B331" s="15" t="s">
        <v>984</v>
      </c>
      <c r="C331" s="15" t="s">
        <v>186</v>
      </c>
      <c r="D331" s="15" t="s">
        <v>21</v>
      </c>
      <c r="E331" s="15" t="s">
        <v>39</v>
      </c>
      <c r="F331" s="15" t="s">
        <v>1032</v>
      </c>
      <c r="G331" s="19" t="s">
        <v>986</v>
      </c>
      <c r="H331" s="19"/>
      <c r="I331" s="19" t="s">
        <v>1033</v>
      </c>
      <c r="J331" s="15">
        <v>16</v>
      </c>
      <c r="K331" s="15">
        <v>2025</v>
      </c>
      <c r="L331" s="15">
        <v>2027</v>
      </c>
      <c r="M331" s="18">
        <v>590000</v>
      </c>
      <c r="N331" s="15" t="s">
        <v>1034</v>
      </c>
      <c r="O331" s="15"/>
      <c r="P331" s="276" t="s">
        <v>1003</v>
      </c>
      <c r="Q331" s="352"/>
      <c r="R331" s="352"/>
      <c r="S331" s="359"/>
      <c r="T331" s="224"/>
      <c r="U331" s="162"/>
      <c r="V331" s="4"/>
      <c r="W331" s="4"/>
      <c r="X331" s="191"/>
      <c r="Y331" s="162"/>
      <c r="Z331" s="120"/>
      <c r="AA331" s="225"/>
      <c r="AB331" s="120"/>
      <c r="AC331" s="120"/>
      <c r="AD331" s="120"/>
      <c r="AE331" s="120"/>
    </row>
    <row r="332" spans="1:31" ht="81" customHeight="1" x14ac:dyDescent="0.25">
      <c r="A332" s="549"/>
      <c r="B332" s="15" t="s">
        <v>984</v>
      </c>
      <c r="C332" s="15" t="s">
        <v>186</v>
      </c>
      <c r="D332" s="15" t="s">
        <v>21</v>
      </c>
      <c r="E332" s="15" t="s">
        <v>39</v>
      </c>
      <c r="F332" s="15" t="s">
        <v>1035</v>
      </c>
      <c r="G332" s="19" t="s">
        <v>986</v>
      </c>
      <c r="H332" s="19"/>
      <c r="I332" s="19" t="s">
        <v>1036</v>
      </c>
      <c r="J332" s="15">
        <v>17</v>
      </c>
      <c r="K332" s="15">
        <v>2025</v>
      </c>
      <c r="L332" s="15">
        <v>2027</v>
      </c>
      <c r="M332" s="18">
        <v>2400000</v>
      </c>
      <c r="N332" s="15" t="s">
        <v>1037</v>
      </c>
      <c r="O332" s="15"/>
      <c r="P332" s="276" t="s">
        <v>1003</v>
      </c>
      <c r="Q332" s="352"/>
      <c r="R332" s="352"/>
      <c r="S332" s="359"/>
      <c r="T332" s="224"/>
      <c r="U332" s="162"/>
      <c r="V332" s="4"/>
      <c r="W332" s="4"/>
      <c r="X332" s="191"/>
      <c r="Y332" s="162"/>
      <c r="Z332" s="120"/>
      <c r="AA332" s="225"/>
      <c r="AB332" s="120"/>
      <c r="AC332" s="120"/>
      <c r="AD332" s="120"/>
      <c r="AE332" s="120"/>
    </row>
    <row r="333" spans="1:31" ht="78.599999999999994" customHeight="1" x14ac:dyDescent="0.25">
      <c r="A333" s="549"/>
      <c r="B333" s="15" t="s">
        <v>984</v>
      </c>
      <c r="C333" s="15" t="s">
        <v>186</v>
      </c>
      <c r="D333" s="15" t="s">
        <v>21</v>
      </c>
      <c r="E333" s="2" t="s">
        <v>32</v>
      </c>
      <c r="F333" s="160" t="s">
        <v>1038</v>
      </c>
      <c r="G333" s="19" t="s">
        <v>986</v>
      </c>
      <c r="H333" s="19"/>
      <c r="I333" s="19" t="s">
        <v>1039</v>
      </c>
      <c r="J333" s="15">
        <v>18</v>
      </c>
      <c r="K333" s="15">
        <v>2025</v>
      </c>
      <c r="L333" s="15">
        <v>2025</v>
      </c>
      <c r="M333" s="18">
        <v>1200000</v>
      </c>
      <c r="N333" s="2" t="s">
        <v>1040</v>
      </c>
      <c r="O333" s="15"/>
      <c r="P333" s="276" t="s">
        <v>1003</v>
      </c>
      <c r="Q333" s="352"/>
      <c r="R333" s="352"/>
      <c r="S333" s="359"/>
      <c r="T333" s="224"/>
      <c r="U333" s="162"/>
      <c r="V333" s="4"/>
      <c r="W333" s="4"/>
      <c r="X333" s="191"/>
      <c r="Y333" s="162"/>
      <c r="Z333" s="120"/>
      <c r="AA333" s="225"/>
      <c r="AB333" s="120"/>
      <c r="AC333" s="120"/>
      <c r="AD333" s="120"/>
      <c r="AE333" s="120"/>
    </row>
    <row r="334" spans="1:31" ht="95.65" customHeight="1" x14ac:dyDescent="0.25">
      <c r="A334" s="549"/>
      <c r="B334" s="15" t="s">
        <v>984</v>
      </c>
      <c r="C334" s="15" t="s">
        <v>186</v>
      </c>
      <c r="D334" s="15" t="s">
        <v>21</v>
      </c>
      <c r="E334" s="15" t="s">
        <v>32</v>
      </c>
      <c r="F334" s="15" t="s">
        <v>1041</v>
      </c>
      <c r="G334" s="19" t="s">
        <v>986</v>
      </c>
      <c r="H334" s="19"/>
      <c r="I334" s="19" t="s">
        <v>1042</v>
      </c>
      <c r="J334" s="15">
        <v>19</v>
      </c>
      <c r="K334" s="15">
        <v>2025</v>
      </c>
      <c r="L334" s="15">
        <v>2026</v>
      </c>
      <c r="M334" s="18">
        <v>1500000</v>
      </c>
      <c r="N334" s="15" t="s">
        <v>1018</v>
      </c>
      <c r="O334" s="15"/>
      <c r="P334" s="276" t="s">
        <v>1003</v>
      </c>
      <c r="Q334" s="352"/>
      <c r="R334" s="352"/>
      <c r="S334" s="359"/>
      <c r="T334" s="224"/>
      <c r="U334" s="162"/>
      <c r="V334" s="4"/>
      <c r="W334" s="4"/>
      <c r="X334" s="191"/>
      <c r="Y334" s="162"/>
      <c r="Z334" s="120"/>
      <c r="AA334" s="225"/>
      <c r="AB334" s="120"/>
      <c r="AC334" s="120"/>
      <c r="AD334" s="120"/>
      <c r="AE334" s="120"/>
    </row>
    <row r="335" spans="1:31" ht="76.5" customHeight="1" x14ac:dyDescent="0.25">
      <c r="A335" s="549"/>
      <c r="B335" s="15" t="s">
        <v>984</v>
      </c>
      <c r="C335" s="15" t="s">
        <v>186</v>
      </c>
      <c r="D335" s="15" t="s">
        <v>21</v>
      </c>
      <c r="E335" s="15" t="s">
        <v>32</v>
      </c>
      <c r="F335" s="15" t="s">
        <v>1043</v>
      </c>
      <c r="G335" s="19" t="s">
        <v>986</v>
      </c>
      <c r="H335" s="19"/>
      <c r="I335" s="19" t="s">
        <v>1042</v>
      </c>
      <c r="J335" s="15">
        <v>20</v>
      </c>
      <c r="K335" s="15">
        <v>2025</v>
      </c>
      <c r="L335" s="15">
        <v>2026</v>
      </c>
      <c r="M335" s="18">
        <v>800000</v>
      </c>
      <c r="N335" s="15" t="s">
        <v>1018</v>
      </c>
      <c r="O335" s="15"/>
      <c r="P335" s="276" t="s">
        <v>1003</v>
      </c>
      <c r="Q335" s="352"/>
      <c r="R335" s="352"/>
      <c r="S335" s="359"/>
      <c r="T335" s="224"/>
      <c r="U335" s="162"/>
      <c r="V335" s="4"/>
      <c r="W335" s="4"/>
      <c r="X335" s="191"/>
      <c r="Y335" s="162"/>
      <c r="Z335" s="120"/>
      <c r="AA335" s="225"/>
      <c r="AB335" s="120"/>
      <c r="AC335" s="120"/>
      <c r="AD335" s="120"/>
      <c r="AE335" s="120"/>
    </row>
    <row r="336" spans="1:31" ht="87" customHeight="1" x14ac:dyDescent="0.25">
      <c r="A336" s="549"/>
      <c r="B336" s="15" t="s">
        <v>984</v>
      </c>
      <c r="C336" s="15" t="s">
        <v>186</v>
      </c>
      <c r="D336" s="15" t="s">
        <v>21</v>
      </c>
      <c r="E336" s="15" t="s">
        <v>32</v>
      </c>
      <c r="F336" s="15" t="s">
        <v>1044</v>
      </c>
      <c r="G336" s="19" t="s">
        <v>986</v>
      </c>
      <c r="H336" s="19"/>
      <c r="I336" s="19" t="s">
        <v>1042</v>
      </c>
      <c r="J336" s="15">
        <v>21</v>
      </c>
      <c r="K336" s="15">
        <v>2025</v>
      </c>
      <c r="L336" s="15">
        <v>2026</v>
      </c>
      <c r="M336" s="18">
        <v>500000</v>
      </c>
      <c r="N336" s="15" t="s">
        <v>1045</v>
      </c>
      <c r="O336" s="15"/>
      <c r="P336" s="276" t="s">
        <v>1003</v>
      </c>
      <c r="Q336" s="353"/>
      <c r="R336" s="353"/>
      <c r="S336" s="353"/>
      <c r="T336" s="120"/>
      <c r="U336" s="120"/>
      <c r="V336" s="120"/>
      <c r="W336" s="120"/>
      <c r="X336" s="120"/>
      <c r="Y336" s="120"/>
      <c r="Z336" s="120"/>
      <c r="AA336" s="120"/>
      <c r="AB336" s="120"/>
      <c r="AC336" s="120"/>
      <c r="AD336" s="120"/>
      <c r="AE336" s="120"/>
    </row>
    <row r="337" spans="1:31" ht="78.75" x14ac:dyDescent="0.25">
      <c r="A337" s="549"/>
      <c r="B337" s="15" t="s">
        <v>984</v>
      </c>
      <c r="C337" s="15" t="s">
        <v>186</v>
      </c>
      <c r="D337" s="15" t="s">
        <v>147</v>
      </c>
      <c r="E337" s="15" t="s">
        <v>148</v>
      </c>
      <c r="F337" s="15" t="s">
        <v>1046</v>
      </c>
      <c r="G337" s="19" t="s">
        <v>986</v>
      </c>
      <c r="H337" s="19"/>
      <c r="I337" s="19" t="s">
        <v>1047</v>
      </c>
      <c r="J337" s="15">
        <v>22</v>
      </c>
      <c r="K337" s="15">
        <v>2025</v>
      </c>
      <c r="L337" s="15">
        <v>2025</v>
      </c>
      <c r="M337" s="18">
        <v>1005627</v>
      </c>
      <c r="N337" s="15" t="s">
        <v>1048</v>
      </c>
      <c r="O337" s="15" t="s">
        <v>1049</v>
      </c>
      <c r="P337" s="276" t="s">
        <v>1003</v>
      </c>
      <c r="Q337" s="353"/>
      <c r="R337" s="353"/>
      <c r="S337" s="353"/>
      <c r="T337" s="120"/>
      <c r="U337" s="120"/>
      <c r="V337" s="120"/>
      <c r="W337" s="120"/>
      <c r="X337" s="120"/>
      <c r="Y337" s="120"/>
      <c r="Z337" s="120"/>
      <c r="AA337" s="120"/>
      <c r="AB337" s="120"/>
      <c r="AC337" s="120"/>
      <c r="AD337" s="120"/>
      <c r="AE337" s="120"/>
    </row>
    <row r="338" spans="1:31" s="120" customFormat="1" ht="78.75" x14ac:dyDescent="0.25">
      <c r="A338" s="549"/>
      <c r="B338" s="57" t="s">
        <v>984</v>
      </c>
      <c r="C338" s="15" t="s">
        <v>186</v>
      </c>
      <c r="D338" s="57" t="s">
        <v>147</v>
      </c>
      <c r="E338" s="57" t="s">
        <v>148</v>
      </c>
      <c r="F338" s="57" t="s">
        <v>1050</v>
      </c>
      <c r="G338" s="58" t="s">
        <v>986</v>
      </c>
      <c r="H338" s="58"/>
      <c r="I338" s="58" t="s">
        <v>1051</v>
      </c>
      <c r="J338" s="57">
        <v>23</v>
      </c>
      <c r="K338" s="57">
        <v>2025</v>
      </c>
      <c r="L338" s="57">
        <v>2026</v>
      </c>
      <c r="M338" s="161">
        <v>416314</v>
      </c>
      <c r="N338" s="4" t="s">
        <v>1040</v>
      </c>
      <c r="O338" s="57" t="s">
        <v>1049</v>
      </c>
      <c r="P338" s="289" t="s">
        <v>1003</v>
      </c>
      <c r="Q338" s="353"/>
      <c r="R338" s="353"/>
      <c r="S338" s="353"/>
    </row>
    <row r="339" spans="1:31" s="120" customFormat="1" ht="78.75" x14ac:dyDescent="0.25">
      <c r="A339" s="549"/>
      <c r="B339" s="57" t="s">
        <v>984</v>
      </c>
      <c r="C339" s="15" t="s">
        <v>186</v>
      </c>
      <c r="D339" s="57" t="s">
        <v>147</v>
      </c>
      <c r="E339" s="57" t="s">
        <v>148</v>
      </c>
      <c r="F339" s="57" t="s">
        <v>1052</v>
      </c>
      <c r="G339" s="58" t="s">
        <v>986</v>
      </c>
      <c r="H339" s="58"/>
      <c r="I339" s="58" t="s">
        <v>1053</v>
      </c>
      <c r="J339" s="57">
        <v>24</v>
      </c>
      <c r="K339" s="57">
        <v>2025</v>
      </c>
      <c r="L339" s="57">
        <v>2026</v>
      </c>
      <c r="M339" s="161">
        <v>2400000</v>
      </c>
      <c r="N339" s="57" t="s">
        <v>1018</v>
      </c>
      <c r="O339" s="57"/>
      <c r="P339" s="289" t="s">
        <v>1054</v>
      </c>
      <c r="Q339" s="353"/>
      <c r="R339" s="353"/>
      <c r="S339" s="353"/>
    </row>
    <row r="340" spans="1:31" s="120" customFormat="1" ht="47.25" x14ac:dyDescent="0.25">
      <c r="A340" s="554"/>
      <c r="B340" s="57" t="s">
        <v>984</v>
      </c>
      <c r="C340" s="57"/>
      <c r="D340" s="57"/>
      <c r="E340" s="57" t="s">
        <v>148</v>
      </c>
      <c r="F340" s="437" t="s">
        <v>2386</v>
      </c>
      <c r="G340" s="437" t="s">
        <v>986</v>
      </c>
      <c r="H340" s="382"/>
      <c r="I340" s="437" t="s">
        <v>2384</v>
      </c>
      <c r="J340" s="57">
        <v>25</v>
      </c>
      <c r="K340" s="57">
        <v>2025</v>
      </c>
      <c r="L340" s="57">
        <v>2030</v>
      </c>
      <c r="M340" s="161">
        <v>3000000</v>
      </c>
      <c r="N340" s="57" t="s">
        <v>2385</v>
      </c>
      <c r="O340" s="57"/>
      <c r="P340" s="289"/>
      <c r="Q340" s="377"/>
      <c r="R340" s="377"/>
      <c r="S340" s="377"/>
    </row>
    <row r="341" spans="1:31" s="120" customFormat="1" ht="126" x14ac:dyDescent="0.25">
      <c r="A341" s="549"/>
      <c r="B341" s="57" t="s">
        <v>984</v>
      </c>
      <c r="C341" s="15" t="s">
        <v>186</v>
      </c>
      <c r="D341" s="57" t="s">
        <v>21</v>
      </c>
      <c r="E341" s="57" t="s">
        <v>39</v>
      </c>
      <c r="F341" s="57" t="s">
        <v>1055</v>
      </c>
      <c r="G341" s="58" t="s">
        <v>986</v>
      </c>
      <c r="H341" s="58"/>
      <c r="I341" s="58" t="s">
        <v>1056</v>
      </c>
      <c r="J341" s="57">
        <v>26</v>
      </c>
      <c r="K341" s="57">
        <v>2027</v>
      </c>
      <c r="L341" s="57">
        <v>2028</v>
      </c>
      <c r="M341" s="161">
        <v>340000</v>
      </c>
      <c r="N341" s="57" t="s">
        <v>1018</v>
      </c>
      <c r="O341" s="57"/>
      <c r="P341" s="289" t="s">
        <v>1054</v>
      </c>
      <c r="Q341" s="353"/>
      <c r="R341" s="353"/>
      <c r="S341" s="353"/>
    </row>
    <row r="342" spans="1:31" s="120" customFormat="1" ht="126" x14ac:dyDescent="0.25">
      <c r="A342" s="549"/>
      <c r="B342" s="57" t="s">
        <v>984</v>
      </c>
      <c r="C342" s="15" t="s">
        <v>186</v>
      </c>
      <c r="D342" s="57" t="s">
        <v>21</v>
      </c>
      <c r="E342" s="57" t="s">
        <v>94</v>
      </c>
      <c r="F342" s="57" t="s">
        <v>1057</v>
      </c>
      <c r="G342" s="58" t="s">
        <v>986</v>
      </c>
      <c r="H342" s="58"/>
      <c r="I342" s="58" t="s">
        <v>1058</v>
      </c>
      <c r="J342" s="57">
        <v>27</v>
      </c>
      <c r="K342" s="57">
        <v>2026</v>
      </c>
      <c r="L342" s="57">
        <v>2027</v>
      </c>
      <c r="M342" s="161">
        <v>200000</v>
      </c>
      <c r="N342" s="57" t="s">
        <v>1018</v>
      </c>
      <c r="O342" s="57"/>
      <c r="P342" s="289" t="s">
        <v>1054</v>
      </c>
      <c r="Q342" s="353"/>
      <c r="R342" s="353"/>
      <c r="S342" s="353"/>
    </row>
    <row r="343" spans="1:31" s="120" customFormat="1" ht="126" x14ac:dyDescent="0.25">
      <c r="A343" s="549"/>
      <c r="B343" s="57" t="s">
        <v>984</v>
      </c>
      <c r="C343" s="15" t="s">
        <v>186</v>
      </c>
      <c r="D343" s="57" t="s">
        <v>21</v>
      </c>
      <c r="E343" s="57" t="s">
        <v>251</v>
      </c>
      <c r="F343" s="57" t="s">
        <v>1059</v>
      </c>
      <c r="G343" s="58" t="s">
        <v>986</v>
      </c>
      <c r="H343" s="58"/>
      <c r="I343" s="58" t="s">
        <v>1060</v>
      </c>
      <c r="J343" s="57">
        <v>28</v>
      </c>
      <c r="K343" s="57">
        <v>2025</v>
      </c>
      <c r="L343" s="57">
        <v>2025</v>
      </c>
      <c r="M343" s="161">
        <v>170000</v>
      </c>
      <c r="N343" s="57" t="s">
        <v>1061</v>
      </c>
      <c r="O343" s="57"/>
      <c r="P343" s="289" t="s">
        <v>1054</v>
      </c>
      <c r="Q343" s="353"/>
      <c r="R343" s="353"/>
      <c r="S343" s="353"/>
    </row>
    <row r="344" spans="1:31" s="120" customFormat="1" ht="126" x14ac:dyDescent="0.25">
      <c r="A344" s="549"/>
      <c r="B344" s="57" t="s">
        <v>984</v>
      </c>
      <c r="C344" s="15" t="s">
        <v>186</v>
      </c>
      <c r="D344" s="57" t="s">
        <v>21</v>
      </c>
      <c r="E344" s="57" t="s">
        <v>723</v>
      </c>
      <c r="F344" s="57" t="s">
        <v>1062</v>
      </c>
      <c r="G344" s="58" t="s">
        <v>986</v>
      </c>
      <c r="H344" s="58"/>
      <c r="I344" s="58" t="s">
        <v>1063</v>
      </c>
      <c r="J344" s="57">
        <v>29</v>
      </c>
      <c r="K344" s="57">
        <v>2026</v>
      </c>
      <c r="L344" s="57">
        <v>2026</v>
      </c>
      <c r="M344" s="161">
        <v>40540</v>
      </c>
      <c r="N344" s="57" t="s">
        <v>1037</v>
      </c>
      <c r="O344" s="57"/>
      <c r="P344" s="289" t="s">
        <v>1054</v>
      </c>
      <c r="Q344" s="353"/>
      <c r="R344" s="353"/>
      <c r="S344" s="353"/>
    </row>
    <row r="345" spans="1:31" s="120" customFormat="1" ht="126" x14ac:dyDescent="0.25">
      <c r="A345" s="549"/>
      <c r="B345" s="57" t="s">
        <v>984</v>
      </c>
      <c r="C345" s="15" t="s">
        <v>186</v>
      </c>
      <c r="D345" s="57" t="s">
        <v>21</v>
      </c>
      <c r="E345" s="57" t="s">
        <v>32</v>
      </c>
      <c r="F345" s="57" t="s">
        <v>1064</v>
      </c>
      <c r="G345" s="58" t="s">
        <v>986</v>
      </c>
      <c r="H345" s="58"/>
      <c r="I345" s="58" t="s">
        <v>1042</v>
      </c>
      <c r="J345" s="57">
        <v>30</v>
      </c>
      <c r="K345" s="57">
        <v>2029</v>
      </c>
      <c r="L345" s="57">
        <v>2030</v>
      </c>
      <c r="M345" s="161">
        <v>800000</v>
      </c>
      <c r="N345" s="57" t="s">
        <v>1065</v>
      </c>
      <c r="O345" s="57"/>
      <c r="P345" s="289" t="s">
        <v>1066</v>
      </c>
      <c r="Q345" s="353"/>
      <c r="R345" s="353"/>
      <c r="S345" s="353"/>
    </row>
    <row r="346" spans="1:31" s="120" customFormat="1" ht="126" x14ac:dyDescent="0.25">
      <c r="A346" s="550"/>
      <c r="B346" s="57" t="s">
        <v>984</v>
      </c>
      <c r="C346" s="15" t="s">
        <v>186</v>
      </c>
      <c r="D346" s="57" t="s">
        <v>21</v>
      </c>
      <c r="E346" s="57" t="s">
        <v>94</v>
      </c>
      <c r="F346" s="57" t="s">
        <v>1067</v>
      </c>
      <c r="G346" s="58" t="s">
        <v>986</v>
      </c>
      <c r="H346" s="58"/>
      <c r="I346" s="58" t="s">
        <v>1042</v>
      </c>
      <c r="J346" s="57">
        <v>31</v>
      </c>
      <c r="K346" s="57">
        <v>2029</v>
      </c>
      <c r="L346" s="57">
        <v>2030</v>
      </c>
      <c r="M346" s="161">
        <v>900000</v>
      </c>
      <c r="N346" s="57" t="s">
        <v>1018</v>
      </c>
      <c r="O346" s="57"/>
      <c r="P346" s="289" t="s">
        <v>1068</v>
      </c>
      <c r="Q346" s="353"/>
      <c r="R346" s="353"/>
      <c r="S346" s="353"/>
    </row>
    <row r="347" spans="1:31" s="62" customFormat="1" x14ac:dyDescent="0.25">
      <c r="A347" s="210"/>
      <c r="B347" s="59"/>
      <c r="C347" s="59"/>
      <c r="D347" s="59"/>
      <c r="E347" s="59"/>
      <c r="F347" s="59"/>
      <c r="G347" s="60"/>
      <c r="H347" s="60"/>
      <c r="I347" s="60"/>
      <c r="J347" s="59"/>
      <c r="K347" s="59"/>
      <c r="L347" s="59"/>
      <c r="M347" s="63"/>
      <c r="N347" s="59"/>
      <c r="O347" s="238"/>
      <c r="P347" s="235"/>
      <c r="Q347" s="353"/>
      <c r="R347" s="353"/>
      <c r="S347" s="353"/>
      <c r="T347" s="120"/>
      <c r="U347" s="120"/>
      <c r="V347" s="120"/>
      <c r="W347" s="120"/>
      <c r="X347" s="120"/>
      <c r="Y347" s="120"/>
      <c r="Z347" s="120"/>
      <c r="AA347" s="120"/>
      <c r="AB347" s="120"/>
      <c r="AC347" s="120"/>
      <c r="AD347" s="120"/>
      <c r="AE347" s="120"/>
    </row>
    <row r="348" spans="1:31" s="26" customFormat="1" ht="198.6" customHeight="1" x14ac:dyDescent="0.25">
      <c r="A348" s="548" t="s">
        <v>1069</v>
      </c>
      <c r="B348" s="7" t="s">
        <v>1070</v>
      </c>
      <c r="C348" s="7" t="s">
        <v>571</v>
      </c>
      <c r="D348" s="7" t="s">
        <v>21</v>
      </c>
      <c r="E348" s="7" t="s">
        <v>187</v>
      </c>
      <c r="F348" s="64" t="s">
        <v>1071</v>
      </c>
      <c r="G348" s="12" t="s">
        <v>1072</v>
      </c>
      <c r="H348" s="12" t="s">
        <v>1073</v>
      </c>
      <c r="I348" s="12" t="s">
        <v>1074</v>
      </c>
      <c r="J348" s="7">
        <v>1</v>
      </c>
      <c r="K348" s="7">
        <v>2025</v>
      </c>
      <c r="L348" s="7">
        <v>2027</v>
      </c>
      <c r="M348" s="65">
        <v>17000000</v>
      </c>
      <c r="N348" s="7" t="s">
        <v>1075</v>
      </c>
      <c r="O348" s="499" t="s">
        <v>1076</v>
      </c>
      <c r="P348" s="499"/>
      <c r="Q348" s="353"/>
      <c r="R348" s="353"/>
      <c r="S348" s="353"/>
      <c r="T348" s="120"/>
      <c r="U348" s="120"/>
      <c r="V348" s="120"/>
      <c r="W348" s="120"/>
      <c r="X348" s="120"/>
      <c r="Y348" s="120"/>
      <c r="Z348" s="120"/>
      <c r="AA348" s="120"/>
      <c r="AB348" s="120"/>
      <c r="AC348" s="120"/>
      <c r="AD348" s="120"/>
      <c r="AE348" s="120"/>
    </row>
    <row r="349" spans="1:31" ht="126" x14ac:dyDescent="0.25">
      <c r="A349" s="549"/>
      <c r="B349" s="15" t="s">
        <v>1070</v>
      </c>
      <c r="C349" s="15" t="s">
        <v>571</v>
      </c>
      <c r="D349" s="15" t="s">
        <v>21</v>
      </c>
      <c r="E349" s="15" t="s">
        <v>65</v>
      </c>
      <c r="F349" s="163" t="s">
        <v>1077</v>
      </c>
      <c r="G349" s="479" t="s">
        <v>1078</v>
      </c>
      <c r="H349" s="19" t="s">
        <v>1079</v>
      </c>
      <c r="I349" s="19" t="s">
        <v>1080</v>
      </c>
      <c r="J349" s="15">
        <v>2</v>
      </c>
      <c r="K349" s="15">
        <v>2025</v>
      </c>
      <c r="L349" s="15">
        <v>2025</v>
      </c>
      <c r="M349" s="67">
        <v>400000</v>
      </c>
      <c r="N349" s="15" t="s">
        <v>1081</v>
      </c>
      <c r="O349" s="499"/>
      <c r="P349" s="499"/>
      <c r="Q349" s="353"/>
      <c r="R349" s="353"/>
      <c r="S349" s="353"/>
      <c r="T349" s="120"/>
      <c r="U349" s="120"/>
      <c r="V349" s="120"/>
      <c r="W349" s="120"/>
      <c r="X349" s="120"/>
      <c r="Y349" s="120"/>
      <c r="Z349" s="120"/>
      <c r="AA349" s="120"/>
      <c r="AB349" s="120"/>
      <c r="AC349" s="120"/>
      <c r="AD349" s="120"/>
      <c r="AE349" s="120"/>
    </row>
    <row r="350" spans="1:31" ht="63" x14ac:dyDescent="0.25">
      <c r="A350" s="549"/>
      <c r="B350" s="15" t="s">
        <v>1070</v>
      </c>
      <c r="C350" s="15" t="s">
        <v>571</v>
      </c>
      <c r="D350" s="15" t="s">
        <v>28</v>
      </c>
      <c r="E350" s="15" t="s">
        <v>65</v>
      </c>
      <c r="F350" s="163" t="s">
        <v>1082</v>
      </c>
      <c r="G350" s="480"/>
      <c r="H350" s="19" t="s">
        <v>1083</v>
      </c>
      <c r="I350" s="19" t="s">
        <v>1084</v>
      </c>
      <c r="J350" s="15">
        <v>3</v>
      </c>
      <c r="K350" s="15">
        <v>2025</v>
      </c>
      <c r="L350" s="15">
        <v>2025</v>
      </c>
      <c r="M350" s="67">
        <v>60000</v>
      </c>
      <c r="N350" s="15" t="s">
        <v>403</v>
      </c>
      <c r="O350" s="499"/>
      <c r="P350" s="499"/>
      <c r="Q350" s="353"/>
      <c r="R350" s="353"/>
      <c r="S350" s="353"/>
      <c r="T350" s="120"/>
      <c r="U350" s="120"/>
      <c r="V350" s="120"/>
      <c r="W350" s="120"/>
      <c r="X350" s="120"/>
      <c r="Y350" s="120"/>
      <c r="Z350" s="120"/>
      <c r="AA350" s="120"/>
      <c r="AB350" s="120"/>
      <c r="AC350" s="120"/>
      <c r="AD350" s="120"/>
      <c r="AE350" s="120"/>
    </row>
    <row r="351" spans="1:31" ht="126" x14ac:dyDescent="0.25">
      <c r="A351" s="549"/>
      <c r="B351" s="15" t="s">
        <v>1070</v>
      </c>
      <c r="C351" s="15" t="s">
        <v>571</v>
      </c>
      <c r="D351" s="15" t="s">
        <v>21</v>
      </c>
      <c r="E351" s="15" t="s">
        <v>39</v>
      </c>
      <c r="F351" s="163" t="s">
        <v>1085</v>
      </c>
      <c r="G351" s="38" t="s">
        <v>1086</v>
      </c>
      <c r="H351" s="19" t="s">
        <v>1087</v>
      </c>
      <c r="I351" s="19" t="s">
        <v>1088</v>
      </c>
      <c r="J351" s="15">
        <v>4</v>
      </c>
      <c r="K351" s="15">
        <v>2025</v>
      </c>
      <c r="L351" s="15">
        <v>2027</v>
      </c>
      <c r="M351" s="18">
        <v>600000</v>
      </c>
      <c r="N351" s="15" t="s">
        <v>403</v>
      </c>
      <c r="O351" s="499"/>
      <c r="P351" s="499"/>
      <c r="Q351" s="353"/>
      <c r="R351" s="353"/>
      <c r="S351" s="353"/>
      <c r="T351" s="120"/>
      <c r="U351" s="120"/>
      <c r="V351" s="120"/>
      <c r="W351" s="120"/>
      <c r="X351" s="120"/>
      <c r="Y351" s="120"/>
      <c r="Z351" s="120"/>
      <c r="AA351" s="120"/>
      <c r="AB351" s="120"/>
      <c r="AC351" s="120"/>
      <c r="AD351" s="120"/>
      <c r="AE351" s="120"/>
    </row>
    <row r="352" spans="1:31" ht="110.25" x14ac:dyDescent="0.25">
      <c r="A352" s="549"/>
      <c r="B352" s="15" t="s">
        <v>1070</v>
      </c>
      <c r="C352" s="15" t="s">
        <v>571</v>
      </c>
      <c r="D352" s="15" t="s">
        <v>28</v>
      </c>
      <c r="E352" s="15" t="s">
        <v>56</v>
      </c>
      <c r="F352" s="163" t="s">
        <v>1089</v>
      </c>
      <c r="G352" s="58" t="s">
        <v>1090</v>
      </c>
      <c r="H352" s="58" t="s">
        <v>1091</v>
      </c>
      <c r="I352" s="58" t="s">
        <v>1092</v>
      </c>
      <c r="J352" s="57">
        <v>5</v>
      </c>
      <c r="K352" s="57">
        <v>2025</v>
      </c>
      <c r="L352" s="57">
        <v>2030</v>
      </c>
      <c r="M352" s="164">
        <f>29000*6</f>
        <v>174000</v>
      </c>
      <c r="N352" s="15" t="s">
        <v>403</v>
      </c>
      <c r="O352" s="499"/>
      <c r="P352" s="499"/>
      <c r="Q352" s="353"/>
      <c r="R352" s="353"/>
      <c r="S352" s="353"/>
      <c r="T352" s="120"/>
      <c r="U352" s="120"/>
      <c r="V352" s="120"/>
      <c r="W352" s="120"/>
      <c r="X352" s="120"/>
      <c r="Y352" s="120"/>
      <c r="Z352" s="120"/>
      <c r="AA352" s="120"/>
      <c r="AB352" s="120"/>
      <c r="AC352" s="120"/>
      <c r="AD352" s="120"/>
      <c r="AE352" s="120"/>
    </row>
    <row r="353" spans="1:31" ht="141.75" x14ac:dyDescent="0.25">
      <c r="A353" s="549"/>
      <c r="B353" s="15" t="s">
        <v>1070</v>
      </c>
      <c r="C353" s="15" t="s">
        <v>571</v>
      </c>
      <c r="D353" s="15" t="s">
        <v>21</v>
      </c>
      <c r="E353" s="15" t="s">
        <v>39</v>
      </c>
      <c r="F353" s="66" t="s">
        <v>1093</v>
      </c>
      <c r="G353" s="3" t="s">
        <v>1094</v>
      </c>
      <c r="H353" s="19" t="s">
        <v>1095</v>
      </c>
      <c r="I353" s="19" t="s">
        <v>1096</v>
      </c>
      <c r="J353" s="15">
        <v>6</v>
      </c>
      <c r="K353" s="15">
        <v>2025</v>
      </c>
      <c r="L353" s="15">
        <v>2025</v>
      </c>
      <c r="M353" s="67">
        <v>1060576</v>
      </c>
      <c r="N353" s="15" t="s">
        <v>1097</v>
      </c>
      <c r="O353" s="499"/>
      <c r="P353" s="499"/>
      <c r="Q353" s="353"/>
      <c r="R353" s="353"/>
      <c r="S353" s="353"/>
      <c r="T353" s="120"/>
      <c r="U353" s="120"/>
      <c r="V353" s="120"/>
      <c r="W353" s="120"/>
      <c r="X353" s="120"/>
      <c r="Y353" s="120"/>
      <c r="Z353" s="120"/>
      <c r="AA353" s="120"/>
      <c r="AB353" s="120"/>
      <c r="AC353" s="120"/>
      <c r="AD353" s="120"/>
      <c r="AE353" s="120"/>
    </row>
    <row r="354" spans="1:31" ht="94.5" x14ac:dyDescent="0.25">
      <c r="A354" s="549"/>
      <c r="B354" s="15" t="s">
        <v>1070</v>
      </c>
      <c r="C354" s="15" t="s">
        <v>571</v>
      </c>
      <c r="D354" s="15" t="s">
        <v>28</v>
      </c>
      <c r="E354" s="15" t="s">
        <v>895</v>
      </c>
      <c r="F354" s="66" t="s">
        <v>1098</v>
      </c>
      <c r="G354" s="58" t="s">
        <v>1099</v>
      </c>
      <c r="H354" s="58" t="s">
        <v>1100</v>
      </c>
      <c r="I354" s="58" t="s">
        <v>1101</v>
      </c>
      <c r="J354" s="57">
        <v>7</v>
      </c>
      <c r="K354" s="57">
        <v>2027</v>
      </c>
      <c r="L354" s="57">
        <v>2029</v>
      </c>
      <c r="M354" s="18">
        <v>700000</v>
      </c>
      <c r="N354" s="57" t="s">
        <v>403</v>
      </c>
      <c r="O354" s="499"/>
      <c r="P354" s="499"/>
      <c r="Q354" s="353"/>
      <c r="R354" s="353"/>
      <c r="S354" s="353"/>
      <c r="T354" s="120"/>
      <c r="U354" s="120"/>
      <c r="V354" s="120"/>
      <c r="W354" s="120"/>
      <c r="X354" s="120"/>
      <c r="Y354" s="120"/>
      <c r="Z354" s="120"/>
      <c r="AA354" s="120"/>
      <c r="AB354" s="120"/>
      <c r="AC354" s="120"/>
      <c r="AD354" s="120"/>
      <c r="AE354" s="120"/>
    </row>
    <row r="355" spans="1:31" ht="126" x14ac:dyDescent="0.25">
      <c r="A355" s="549"/>
      <c r="B355" s="15" t="s">
        <v>1070</v>
      </c>
      <c r="C355" s="15" t="s">
        <v>571</v>
      </c>
      <c r="D355" s="15" t="s">
        <v>21</v>
      </c>
      <c r="E355" s="15" t="s">
        <v>39</v>
      </c>
      <c r="F355" s="66" t="s">
        <v>1102</v>
      </c>
      <c r="G355" s="58" t="s">
        <v>1103</v>
      </c>
      <c r="H355" s="58" t="s">
        <v>1104</v>
      </c>
      <c r="I355" s="58" t="s">
        <v>1105</v>
      </c>
      <c r="J355" s="57">
        <v>8</v>
      </c>
      <c r="K355" s="57">
        <v>2025</v>
      </c>
      <c r="L355" s="57">
        <v>2025</v>
      </c>
      <c r="M355" s="161">
        <v>30640</v>
      </c>
      <c r="N355" s="57" t="s">
        <v>403</v>
      </c>
      <c r="O355" s="499"/>
      <c r="P355" s="499"/>
      <c r="Q355" s="353"/>
      <c r="R355" s="353"/>
      <c r="S355" s="353"/>
      <c r="T355" s="120"/>
      <c r="U355" s="120"/>
      <c r="V355" s="120"/>
      <c r="W355" s="120"/>
      <c r="X355" s="120"/>
      <c r="Y355" s="120"/>
      <c r="Z355" s="120"/>
      <c r="AA355" s="120"/>
      <c r="AB355" s="120"/>
      <c r="AC355" s="120"/>
      <c r="AD355" s="120"/>
      <c r="AE355" s="120"/>
    </row>
    <row r="356" spans="1:31" ht="78.75" x14ac:dyDescent="0.25">
      <c r="A356" s="550"/>
      <c r="B356" s="15" t="s">
        <v>1070</v>
      </c>
      <c r="C356" s="15" t="s">
        <v>571</v>
      </c>
      <c r="D356" s="15" t="s">
        <v>110</v>
      </c>
      <c r="E356" s="15" t="s">
        <v>119</v>
      </c>
      <c r="F356" s="66" t="s">
        <v>1106</v>
      </c>
      <c r="G356" s="58" t="s">
        <v>1107</v>
      </c>
      <c r="H356" s="58" t="s">
        <v>1108</v>
      </c>
      <c r="I356" s="58" t="s">
        <v>1109</v>
      </c>
      <c r="J356" s="57">
        <v>9</v>
      </c>
      <c r="K356" s="57">
        <v>2026</v>
      </c>
      <c r="L356" s="57">
        <v>2027</v>
      </c>
      <c r="M356" s="148">
        <v>127614</v>
      </c>
      <c r="N356" s="57" t="s">
        <v>403</v>
      </c>
      <c r="O356" s="499"/>
      <c r="P356" s="499"/>
      <c r="Q356" s="353"/>
      <c r="R356" s="353"/>
      <c r="S356" s="353"/>
      <c r="T356" s="120"/>
      <c r="U356" s="120"/>
      <c r="V356" s="120"/>
      <c r="W356" s="120"/>
      <c r="X356" s="120"/>
      <c r="Y356" s="120"/>
      <c r="Z356" s="120"/>
      <c r="AA356" s="120"/>
      <c r="AB356" s="120"/>
      <c r="AC356" s="120"/>
      <c r="AD356" s="120"/>
      <c r="AE356" s="120"/>
    </row>
    <row r="357" spans="1:31" s="62" customFormat="1" x14ac:dyDescent="0.25">
      <c r="A357" s="210"/>
      <c r="B357" s="59"/>
      <c r="C357" s="59"/>
      <c r="D357" s="59"/>
      <c r="E357" s="59"/>
      <c r="F357" s="6"/>
      <c r="G357" s="60"/>
      <c r="H357" s="60"/>
      <c r="I357" s="60"/>
      <c r="J357" s="59"/>
      <c r="K357" s="59"/>
      <c r="L357" s="59"/>
      <c r="M357" s="84"/>
      <c r="N357" s="59"/>
      <c r="O357" s="314"/>
      <c r="P357" s="228"/>
      <c r="Q357" s="353"/>
      <c r="R357" s="353"/>
      <c r="S357" s="353"/>
      <c r="T357" s="120"/>
      <c r="U357" s="120"/>
      <c r="V357" s="120"/>
      <c r="W357" s="120"/>
      <c r="X357" s="120"/>
      <c r="Y357" s="120"/>
      <c r="Z357" s="120"/>
      <c r="AA357" s="120"/>
      <c r="AB357" s="120"/>
      <c r="AC357" s="120"/>
      <c r="AD357" s="120"/>
      <c r="AE357" s="120"/>
    </row>
    <row r="358" spans="1:31" s="446" customFormat="1" ht="72.75" customHeight="1" x14ac:dyDescent="0.25">
      <c r="A358" s="548" t="s">
        <v>2460</v>
      </c>
      <c r="B358" s="439" t="s">
        <v>1110</v>
      </c>
      <c r="C358" s="439" t="s">
        <v>127</v>
      </c>
      <c r="D358" s="439" t="s">
        <v>28</v>
      </c>
      <c r="E358" s="439" t="s">
        <v>52</v>
      </c>
      <c r="F358" s="460" t="s">
        <v>1111</v>
      </c>
      <c r="G358" s="440" t="s">
        <v>1112</v>
      </c>
      <c r="H358" s="440" t="s">
        <v>1113</v>
      </c>
      <c r="I358" s="440" t="s">
        <v>1114</v>
      </c>
      <c r="J358" s="439">
        <v>1</v>
      </c>
      <c r="K358" s="460">
        <v>2025</v>
      </c>
      <c r="L358" s="460">
        <v>2026</v>
      </c>
      <c r="M358" s="461">
        <v>15000</v>
      </c>
      <c r="N358" s="460" t="s">
        <v>1115</v>
      </c>
      <c r="O358" s="439"/>
      <c r="P358" s="444" t="s">
        <v>1116</v>
      </c>
      <c r="Q358" s="462" t="s">
        <v>1117</v>
      </c>
      <c r="R358" s="463">
        <v>190154</v>
      </c>
      <c r="S358" s="464"/>
    </row>
    <row r="359" spans="1:31" s="446" customFormat="1" ht="66" customHeight="1" x14ac:dyDescent="0.25">
      <c r="A359" s="549"/>
      <c r="B359" s="439" t="s">
        <v>1110</v>
      </c>
      <c r="C359" s="439" t="s">
        <v>127</v>
      </c>
      <c r="D359" s="439" t="s">
        <v>21</v>
      </c>
      <c r="E359" s="439" t="s">
        <v>83</v>
      </c>
      <c r="F359" s="465" t="s">
        <v>2387</v>
      </c>
      <c r="G359" s="440" t="s">
        <v>2388</v>
      </c>
      <c r="H359" s="440" t="s">
        <v>2389</v>
      </c>
      <c r="I359" s="440" t="s">
        <v>2390</v>
      </c>
      <c r="J359" s="439">
        <v>2</v>
      </c>
      <c r="K359" s="465">
        <v>2025</v>
      </c>
      <c r="L359" s="465">
        <v>2026</v>
      </c>
      <c r="M359" s="466">
        <v>430000</v>
      </c>
      <c r="N359" s="460" t="s">
        <v>1115</v>
      </c>
      <c r="O359" s="440"/>
      <c r="P359" s="467" t="s">
        <v>1118</v>
      </c>
      <c r="Q359" s="445"/>
      <c r="R359" s="445"/>
      <c r="S359" s="445"/>
    </row>
    <row r="360" spans="1:31" s="446" customFormat="1" ht="64.150000000000006" customHeight="1" x14ac:dyDescent="0.25">
      <c r="A360" s="549"/>
      <c r="B360" s="439" t="s">
        <v>1110</v>
      </c>
      <c r="C360" s="439" t="s">
        <v>127</v>
      </c>
      <c r="D360" s="439" t="s">
        <v>21</v>
      </c>
      <c r="E360" s="439" t="s">
        <v>65</v>
      </c>
      <c r="F360" s="440" t="s">
        <v>2391</v>
      </c>
      <c r="G360" s="440" t="s">
        <v>2392</v>
      </c>
      <c r="H360" s="440" t="s">
        <v>2393</v>
      </c>
      <c r="I360" s="440" t="s">
        <v>2394</v>
      </c>
      <c r="J360" s="439">
        <v>3</v>
      </c>
      <c r="K360" s="465">
        <v>2025</v>
      </c>
      <c r="L360" s="465">
        <v>2026</v>
      </c>
      <c r="M360" s="468">
        <v>185000</v>
      </c>
      <c r="N360" s="460" t="s">
        <v>1115</v>
      </c>
      <c r="O360" s="440"/>
      <c r="P360" s="467" t="s">
        <v>1118</v>
      </c>
      <c r="Q360" s="445"/>
      <c r="R360" s="445"/>
      <c r="S360" s="445"/>
    </row>
    <row r="361" spans="1:31" s="446" customFormat="1" ht="77.650000000000006" customHeight="1" x14ac:dyDescent="0.25">
      <c r="A361" s="549"/>
      <c r="B361" s="439" t="s">
        <v>1110</v>
      </c>
      <c r="C361" s="439" t="s">
        <v>127</v>
      </c>
      <c r="D361" s="439" t="s">
        <v>21</v>
      </c>
      <c r="E361" s="439" t="s">
        <v>56</v>
      </c>
      <c r="F361" s="440" t="s">
        <v>2395</v>
      </c>
      <c r="G361" s="440" t="s">
        <v>2396</v>
      </c>
      <c r="H361" s="440" t="s">
        <v>1119</v>
      </c>
      <c r="I361" s="440" t="s">
        <v>1120</v>
      </c>
      <c r="J361" s="439">
        <v>4</v>
      </c>
      <c r="K361" s="465">
        <v>2026</v>
      </c>
      <c r="L361" s="440">
        <v>2027</v>
      </c>
      <c r="M361" s="468">
        <v>20000</v>
      </c>
      <c r="N361" s="460" t="s">
        <v>1115</v>
      </c>
      <c r="O361" s="440"/>
      <c r="P361" s="467" t="s">
        <v>1118</v>
      </c>
      <c r="Q361" s="445"/>
      <c r="R361" s="445"/>
      <c r="S361" s="445"/>
    </row>
    <row r="362" spans="1:31" s="26" customFormat="1" ht="58.5" customHeight="1" x14ac:dyDescent="0.25">
      <c r="A362" s="549"/>
      <c r="B362" s="57" t="s">
        <v>1110</v>
      </c>
      <c r="C362" s="57" t="s">
        <v>127</v>
      </c>
      <c r="D362" s="57" t="s">
        <v>21</v>
      </c>
      <c r="E362" s="57" t="s">
        <v>94</v>
      </c>
      <c r="F362" s="19" t="s">
        <v>1141</v>
      </c>
      <c r="G362" s="19" t="s">
        <v>1142</v>
      </c>
      <c r="H362" s="19" t="s">
        <v>1143</v>
      </c>
      <c r="I362" s="19" t="s">
        <v>1144</v>
      </c>
      <c r="J362" s="57">
        <v>5</v>
      </c>
      <c r="K362" s="19">
        <v>2025</v>
      </c>
      <c r="L362" s="19">
        <v>2025</v>
      </c>
      <c r="M362" s="420">
        <v>25000</v>
      </c>
      <c r="N362" s="64" t="s">
        <v>1115</v>
      </c>
      <c r="O362" s="19"/>
      <c r="P362" s="406" t="s">
        <v>1127</v>
      </c>
      <c r="Q362" s="353"/>
      <c r="R362" s="353"/>
      <c r="S362" s="353"/>
      <c r="T362" s="120"/>
      <c r="U362" s="120"/>
      <c r="V362" s="120"/>
      <c r="W362" s="120"/>
      <c r="X362" s="120"/>
      <c r="Y362" s="120"/>
      <c r="Z362" s="120"/>
      <c r="AA362" s="120"/>
      <c r="AB362" s="120"/>
      <c r="AC362" s="120"/>
      <c r="AD362" s="120"/>
      <c r="AE362" s="120"/>
    </row>
    <row r="363" spans="1:31" s="446" customFormat="1" ht="53.1" customHeight="1" x14ac:dyDescent="0.25">
      <c r="A363" s="549"/>
      <c r="B363" s="439" t="s">
        <v>1110</v>
      </c>
      <c r="C363" s="439" t="s">
        <v>127</v>
      </c>
      <c r="D363" s="439" t="s">
        <v>21</v>
      </c>
      <c r="E363" s="439" t="s">
        <v>243</v>
      </c>
      <c r="F363" s="440" t="s">
        <v>2397</v>
      </c>
      <c r="G363" s="440" t="s">
        <v>1125</v>
      </c>
      <c r="H363" s="440" t="s">
        <v>1126</v>
      </c>
      <c r="I363" s="440" t="s">
        <v>2398</v>
      </c>
      <c r="J363" s="439">
        <v>6</v>
      </c>
      <c r="K363" s="440">
        <v>2025</v>
      </c>
      <c r="L363" s="440">
        <v>2026</v>
      </c>
      <c r="M363" s="468">
        <v>120000</v>
      </c>
      <c r="N363" s="460" t="s">
        <v>1115</v>
      </c>
      <c r="O363" s="440"/>
      <c r="P363" s="467" t="s">
        <v>2417</v>
      </c>
      <c r="Q363" s="445"/>
      <c r="R363" s="445"/>
      <c r="S363" s="445"/>
    </row>
    <row r="364" spans="1:31" s="446" customFormat="1" ht="55.5" customHeight="1" x14ac:dyDescent="0.25">
      <c r="A364" s="549"/>
      <c r="B364" s="439" t="s">
        <v>1110</v>
      </c>
      <c r="C364" s="439" t="s">
        <v>127</v>
      </c>
      <c r="D364" s="439" t="s">
        <v>21</v>
      </c>
      <c r="E364" s="439" t="s">
        <v>148</v>
      </c>
      <c r="F364" s="440" t="s">
        <v>2399</v>
      </c>
      <c r="G364" s="440" t="s">
        <v>1128</v>
      </c>
      <c r="H364" s="440" t="s">
        <v>2400</v>
      </c>
      <c r="I364" s="440" t="s">
        <v>1129</v>
      </c>
      <c r="J364" s="439">
        <v>7</v>
      </c>
      <c r="K364" s="440">
        <v>2025</v>
      </c>
      <c r="L364" s="440">
        <v>2025</v>
      </c>
      <c r="M364" s="468">
        <v>64500</v>
      </c>
      <c r="N364" s="460" t="s">
        <v>1115</v>
      </c>
      <c r="O364" s="440"/>
      <c r="P364" s="467" t="s">
        <v>1130</v>
      </c>
      <c r="Q364" s="445"/>
      <c r="R364" s="445"/>
      <c r="S364" s="445"/>
    </row>
    <row r="365" spans="1:31" s="446" customFormat="1" ht="53.65" customHeight="1" x14ac:dyDescent="0.25">
      <c r="A365" s="549"/>
      <c r="B365" s="439" t="s">
        <v>1110</v>
      </c>
      <c r="C365" s="439" t="s">
        <v>127</v>
      </c>
      <c r="D365" s="439" t="s">
        <v>28</v>
      </c>
      <c r="E365" s="439" t="s">
        <v>148</v>
      </c>
      <c r="F365" s="440" t="s">
        <v>2401</v>
      </c>
      <c r="G365" s="440" t="s">
        <v>2402</v>
      </c>
      <c r="H365" s="440" t="s">
        <v>2403</v>
      </c>
      <c r="I365" s="440" t="s">
        <v>2404</v>
      </c>
      <c r="J365" s="439">
        <v>8</v>
      </c>
      <c r="K365" s="440">
        <v>2025</v>
      </c>
      <c r="L365" s="440">
        <v>2026</v>
      </c>
      <c r="M365" s="468">
        <f>15000+10000+15000+10000</f>
        <v>50000</v>
      </c>
      <c r="N365" s="460" t="s">
        <v>1115</v>
      </c>
      <c r="O365" s="440"/>
      <c r="P365" s="440" t="s">
        <v>1131</v>
      </c>
      <c r="Q365" s="445"/>
      <c r="R365" s="445"/>
      <c r="S365" s="445"/>
    </row>
    <row r="366" spans="1:31" s="446" customFormat="1" ht="47.25" x14ac:dyDescent="0.25">
      <c r="A366" s="549"/>
      <c r="B366" s="439" t="s">
        <v>1110</v>
      </c>
      <c r="C366" s="439" t="s">
        <v>127</v>
      </c>
      <c r="D366" s="439" t="s">
        <v>147</v>
      </c>
      <c r="E366" s="439" t="s">
        <v>148</v>
      </c>
      <c r="F366" s="440" t="s">
        <v>1121</v>
      </c>
      <c r="G366" s="440" t="s">
        <v>2405</v>
      </c>
      <c r="H366" s="440" t="s">
        <v>2406</v>
      </c>
      <c r="I366" s="440" t="s">
        <v>1122</v>
      </c>
      <c r="J366" s="439">
        <v>9</v>
      </c>
      <c r="K366" s="440">
        <v>2025</v>
      </c>
      <c r="L366" s="440">
        <v>2026</v>
      </c>
      <c r="M366" s="468">
        <v>439590</v>
      </c>
      <c r="N366" s="439" t="s">
        <v>1123</v>
      </c>
      <c r="O366" s="440"/>
      <c r="P366" s="467" t="s">
        <v>1124</v>
      </c>
      <c r="Q366" s="445"/>
      <c r="R366" s="445"/>
      <c r="S366" s="445"/>
    </row>
    <row r="367" spans="1:31" s="446" customFormat="1" ht="47.25" x14ac:dyDescent="0.25">
      <c r="A367" s="549"/>
      <c r="B367" s="439" t="s">
        <v>1110</v>
      </c>
      <c r="C367" s="439" t="s">
        <v>127</v>
      </c>
      <c r="D367" s="439" t="s">
        <v>110</v>
      </c>
      <c r="E367" s="439" t="s">
        <v>148</v>
      </c>
      <c r="F367" s="440" t="s">
        <v>2407</v>
      </c>
      <c r="G367" s="440" t="s">
        <v>1128</v>
      </c>
      <c r="H367" s="440" t="s">
        <v>2400</v>
      </c>
      <c r="I367" s="440" t="s">
        <v>1132</v>
      </c>
      <c r="J367" s="439">
        <v>10</v>
      </c>
      <c r="K367" s="440">
        <v>2026</v>
      </c>
      <c r="L367" s="440">
        <v>2026</v>
      </c>
      <c r="M367" s="468">
        <v>76185</v>
      </c>
      <c r="N367" s="460" t="s">
        <v>1115</v>
      </c>
      <c r="O367" s="440"/>
      <c r="P367" s="467" t="s">
        <v>1130</v>
      </c>
      <c r="Q367" s="445"/>
      <c r="R367" s="445"/>
      <c r="S367" s="445"/>
    </row>
    <row r="368" spans="1:31" s="446" customFormat="1" ht="47.25" x14ac:dyDescent="0.25">
      <c r="A368" s="549"/>
      <c r="B368" s="439" t="s">
        <v>1110</v>
      </c>
      <c r="C368" s="439" t="s">
        <v>127</v>
      </c>
      <c r="D368" s="439" t="s">
        <v>147</v>
      </c>
      <c r="E368" s="439" t="s">
        <v>148</v>
      </c>
      <c r="F368" s="440" t="s">
        <v>2408</v>
      </c>
      <c r="G368" s="440" t="s">
        <v>2409</v>
      </c>
      <c r="H368" s="440" t="s">
        <v>1139</v>
      </c>
      <c r="I368" s="440" t="s">
        <v>1140</v>
      </c>
      <c r="J368" s="439">
        <v>11</v>
      </c>
      <c r="K368" s="440">
        <v>2026</v>
      </c>
      <c r="L368" s="440">
        <v>2026</v>
      </c>
      <c r="M368" s="468">
        <v>200000</v>
      </c>
      <c r="N368" s="460" t="s">
        <v>1115</v>
      </c>
      <c r="O368" s="440"/>
      <c r="P368" s="467" t="s">
        <v>1127</v>
      </c>
      <c r="Q368" s="445"/>
      <c r="R368" s="445"/>
      <c r="S368" s="445"/>
    </row>
    <row r="369" spans="1:31" s="446" customFormat="1" ht="47.25" x14ac:dyDescent="0.25">
      <c r="A369" s="549"/>
      <c r="B369" s="439" t="s">
        <v>1110</v>
      </c>
      <c r="C369" s="439" t="s">
        <v>127</v>
      </c>
      <c r="D369" s="439" t="s">
        <v>147</v>
      </c>
      <c r="E369" s="439" t="s">
        <v>148</v>
      </c>
      <c r="F369" s="440" t="s">
        <v>2410</v>
      </c>
      <c r="G369" s="440" t="s">
        <v>1128</v>
      </c>
      <c r="H369" s="440" t="s">
        <v>2400</v>
      </c>
      <c r="I369" s="440" t="s">
        <v>1133</v>
      </c>
      <c r="J369" s="439">
        <v>12</v>
      </c>
      <c r="K369" s="440">
        <v>2027</v>
      </c>
      <c r="L369" s="440">
        <v>2027</v>
      </c>
      <c r="M369" s="468">
        <v>36188</v>
      </c>
      <c r="N369" s="460" t="s">
        <v>1115</v>
      </c>
      <c r="O369" s="440"/>
      <c r="P369" s="467" t="s">
        <v>1130</v>
      </c>
      <c r="Q369" s="445"/>
      <c r="R369" s="445"/>
      <c r="S369" s="445"/>
    </row>
    <row r="370" spans="1:31" s="446" customFormat="1" ht="47.25" x14ac:dyDescent="0.25">
      <c r="A370" s="549"/>
      <c r="B370" s="439" t="s">
        <v>1110</v>
      </c>
      <c r="C370" s="439" t="s">
        <v>127</v>
      </c>
      <c r="D370" s="439" t="s">
        <v>147</v>
      </c>
      <c r="E370" s="439" t="s">
        <v>70</v>
      </c>
      <c r="F370" s="440" t="s">
        <v>1134</v>
      </c>
      <c r="G370" s="440" t="s">
        <v>2411</v>
      </c>
      <c r="H370" s="440" t="s">
        <v>2412</v>
      </c>
      <c r="I370" s="440" t="s">
        <v>1135</v>
      </c>
      <c r="J370" s="439">
        <v>13</v>
      </c>
      <c r="K370" s="440">
        <v>2025</v>
      </c>
      <c r="L370" s="440">
        <v>2026</v>
      </c>
      <c r="M370" s="468">
        <v>200000</v>
      </c>
      <c r="N370" s="460" t="s">
        <v>1115</v>
      </c>
      <c r="O370" s="440" t="s">
        <v>1136</v>
      </c>
      <c r="P370" s="440" t="s">
        <v>2418</v>
      </c>
      <c r="Q370" s="445"/>
      <c r="R370" s="445"/>
      <c r="S370" s="445"/>
    </row>
    <row r="371" spans="1:31" s="446" customFormat="1" ht="47.25" x14ac:dyDescent="0.25">
      <c r="A371" s="549"/>
      <c r="B371" s="439" t="s">
        <v>1110</v>
      </c>
      <c r="C371" s="439" t="s">
        <v>127</v>
      </c>
      <c r="D371" s="439" t="s">
        <v>147</v>
      </c>
      <c r="E371" s="439" t="s">
        <v>70</v>
      </c>
      <c r="F371" s="440" t="s">
        <v>1137</v>
      </c>
      <c r="G371" s="440" t="s">
        <v>2411</v>
      </c>
      <c r="H371" s="440" t="s">
        <v>2412</v>
      </c>
      <c r="I371" s="440" t="s">
        <v>1138</v>
      </c>
      <c r="J371" s="439">
        <v>14</v>
      </c>
      <c r="K371" s="440">
        <v>2026</v>
      </c>
      <c r="L371" s="440">
        <v>2026</v>
      </c>
      <c r="M371" s="468">
        <v>200000</v>
      </c>
      <c r="N371" s="460" t="s">
        <v>1115</v>
      </c>
      <c r="O371" s="440" t="s">
        <v>1136</v>
      </c>
      <c r="P371" s="467" t="s">
        <v>1127</v>
      </c>
      <c r="Q371" s="469"/>
      <c r="R371" s="470"/>
      <c r="S371" s="471"/>
    </row>
    <row r="372" spans="1:31" s="26" customFormat="1" ht="47.25" x14ac:dyDescent="0.25">
      <c r="A372" s="549"/>
      <c r="B372" s="57" t="s">
        <v>1110</v>
      </c>
      <c r="C372" s="57" t="s">
        <v>127</v>
      </c>
      <c r="D372" s="57" t="s">
        <v>147</v>
      </c>
      <c r="E372" s="57" t="s">
        <v>70</v>
      </c>
      <c r="F372" s="19" t="s">
        <v>2413</v>
      </c>
      <c r="G372" s="19" t="s">
        <v>1145</v>
      </c>
      <c r="H372" s="19" t="s">
        <v>1146</v>
      </c>
      <c r="I372" s="19" t="s">
        <v>1147</v>
      </c>
      <c r="J372" s="57">
        <v>15</v>
      </c>
      <c r="K372" s="19">
        <v>2027</v>
      </c>
      <c r="L372" s="19">
        <v>2029</v>
      </c>
      <c r="M372" s="421">
        <v>8000000</v>
      </c>
      <c r="N372" s="64" t="s">
        <v>1115</v>
      </c>
      <c r="O372" s="197" t="s">
        <v>1136</v>
      </c>
      <c r="P372" s="406" t="s">
        <v>1124</v>
      </c>
      <c r="Q372" s="353"/>
      <c r="R372" s="353"/>
      <c r="S372" s="353"/>
      <c r="T372" s="120"/>
      <c r="U372" s="120"/>
      <c r="V372" s="120"/>
      <c r="W372" s="120"/>
      <c r="X372" s="120"/>
      <c r="Y372" s="120"/>
      <c r="Z372" s="120"/>
      <c r="AA372" s="120"/>
      <c r="AB372" s="120"/>
      <c r="AC372" s="120"/>
      <c r="AD372" s="120"/>
      <c r="AE372" s="120"/>
    </row>
    <row r="373" spans="1:31" s="26" customFormat="1" ht="47.25" x14ac:dyDescent="0.25">
      <c r="A373" s="549"/>
      <c r="B373" s="57" t="s">
        <v>1110</v>
      </c>
      <c r="C373" s="57" t="s">
        <v>127</v>
      </c>
      <c r="D373" s="57" t="s">
        <v>147</v>
      </c>
      <c r="E373" s="57" t="s">
        <v>70</v>
      </c>
      <c r="F373" s="19" t="s">
        <v>2414</v>
      </c>
      <c r="G373" s="19" t="s">
        <v>2415</v>
      </c>
      <c r="H373" s="19" t="s">
        <v>1148</v>
      </c>
      <c r="I373" s="19" t="s">
        <v>1149</v>
      </c>
      <c r="J373" s="57">
        <v>16</v>
      </c>
      <c r="K373" s="19">
        <v>2028</v>
      </c>
      <c r="L373" s="19">
        <v>2030</v>
      </c>
      <c r="M373" s="420">
        <v>11000000</v>
      </c>
      <c r="N373" s="64" t="s">
        <v>1115</v>
      </c>
      <c r="O373" s="197" t="s">
        <v>1136</v>
      </c>
      <c r="P373" s="406" t="s">
        <v>1124</v>
      </c>
      <c r="Q373" s="353"/>
      <c r="R373" s="353"/>
      <c r="S373" s="353"/>
      <c r="T373" s="120"/>
      <c r="U373" s="120"/>
      <c r="V373" s="120"/>
      <c r="W373" s="120"/>
      <c r="X373" s="120"/>
      <c r="Y373" s="120"/>
      <c r="Z373" s="120"/>
      <c r="AA373" s="120"/>
      <c r="AB373" s="120"/>
      <c r="AC373" s="120"/>
      <c r="AD373" s="120"/>
      <c r="AE373" s="120"/>
    </row>
    <row r="374" spans="1:31" s="26" customFormat="1" ht="99" customHeight="1" x14ac:dyDescent="0.25">
      <c r="A374" s="549"/>
      <c r="B374" s="57" t="s">
        <v>1110</v>
      </c>
      <c r="C374" s="57" t="s">
        <v>127</v>
      </c>
      <c r="D374" s="57" t="s">
        <v>110</v>
      </c>
      <c r="E374" s="57" t="s">
        <v>70</v>
      </c>
      <c r="F374" s="19" t="s">
        <v>2416</v>
      </c>
      <c r="G374" s="19" t="s">
        <v>2415</v>
      </c>
      <c r="H374" s="19" t="s">
        <v>1150</v>
      </c>
      <c r="I374" s="19" t="s">
        <v>1151</v>
      </c>
      <c r="J374" s="57">
        <v>17</v>
      </c>
      <c r="K374" s="19">
        <v>2028</v>
      </c>
      <c r="L374" s="19">
        <v>2030</v>
      </c>
      <c r="M374" s="420">
        <v>3200000</v>
      </c>
      <c r="N374" s="64" t="s">
        <v>1115</v>
      </c>
      <c r="O374" s="197" t="s">
        <v>1136</v>
      </c>
      <c r="P374" s="406" t="s">
        <v>1124</v>
      </c>
      <c r="Q374" s="353"/>
      <c r="R374" s="353"/>
      <c r="S374" s="353"/>
      <c r="T374" s="120"/>
      <c r="U374" s="120"/>
      <c r="V374" s="120"/>
      <c r="W374" s="120"/>
      <c r="X374" s="120"/>
      <c r="Y374" s="120"/>
      <c r="Z374" s="120"/>
      <c r="AA374" s="120"/>
      <c r="AB374" s="120"/>
      <c r="AC374" s="120"/>
      <c r="AD374" s="120"/>
      <c r="AE374" s="120"/>
    </row>
    <row r="375" spans="1:31" s="62" customFormat="1" x14ac:dyDescent="0.25">
      <c r="A375" s="210"/>
      <c r="B375" s="59"/>
      <c r="C375" s="59"/>
      <c r="D375" s="59"/>
      <c r="E375" s="59"/>
      <c r="F375" s="59"/>
      <c r="G375" s="60"/>
      <c r="H375" s="60"/>
      <c r="I375" s="60"/>
      <c r="J375" s="59"/>
      <c r="K375" s="59"/>
      <c r="L375" s="59"/>
      <c r="M375" s="166"/>
      <c r="N375" s="6"/>
      <c r="O375" s="59"/>
      <c r="P375" s="290"/>
      <c r="Q375" s="353"/>
      <c r="R375" s="353"/>
      <c r="S375" s="353"/>
      <c r="T375" s="120"/>
      <c r="U375" s="120"/>
      <c r="V375" s="120"/>
      <c r="W375" s="120"/>
      <c r="X375" s="120"/>
      <c r="Y375" s="120"/>
      <c r="Z375" s="120"/>
      <c r="AA375" s="120"/>
      <c r="AB375" s="120"/>
      <c r="AC375" s="120"/>
      <c r="AD375" s="120"/>
      <c r="AE375" s="120"/>
    </row>
    <row r="376" spans="1:31" s="446" customFormat="1" ht="77.650000000000006" customHeight="1" x14ac:dyDescent="0.25">
      <c r="A376" s="548" t="s">
        <v>2461</v>
      </c>
      <c r="B376" s="439" t="s">
        <v>1152</v>
      </c>
      <c r="C376" s="439" t="s">
        <v>157</v>
      </c>
      <c r="D376" s="439" t="s">
        <v>21</v>
      </c>
      <c r="E376" s="439" t="s">
        <v>65</v>
      </c>
      <c r="F376" s="439" t="s">
        <v>1153</v>
      </c>
      <c r="G376" s="440" t="s">
        <v>1154</v>
      </c>
      <c r="H376" s="440" t="s">
        <v>1155</v>
      </c>
      <c r="I376" s="440" t="s">
        <v>1156</v>
      </c>
      <c r="J376" s="439">
        <v>1</v>
      </c>
      <c r="K376" s="439">
        <v>2025</v>
      </c>
      <c r="L376" s="439">
        <v>2028</v>
      </c>
      <c r="M376" s="464">
        <v>1929950</v>
      </c>
      <c r="N376" s="439" t="s">
        <v>1157</v>
      </c>
      <c r="O376" s="439" t="s">
        <v>2255</v>
      </c>
      <c r="P376" s="472" t="s">
        <v>1158</v>
      </c>
      <c r="Q376" s="445"/>
      <c r="R376" s="445"/>
      <c r="S376" s="445"/>
    </row>
    <row r="377" spans="1:31" s="446" customFormat="1" ht="101.1" customHeight="1" x14ac:dyDescent="0.25">
      <c r="A377" s="549"/>
      <c r="B377" s="439" t="s">
        <v>1152</v>
      </c>
      <c r="C377" s="439" t="s">
        <v>157</v>
      </c>
      <c r="D377" s="439" t="s">
        <v>21</v>
      </c>
      <c r="E377" s="439" t="s">
        <v>32</v>
      </c>
      <c r="F377" s="439" t="s">
        <v>1159</v>
      </c>
      <c r="G377" s="440" t="s">
        <v>1160</v>
      </c>
      <c r="H377" s="440" t="s">
        <v>1161</v>
      </c>
      <c r="I377" s="440" t="s">
        <v>1162</v>
      </c>
      <c r="J377" s="439">
        <v>2</v>
      </c>
      <c r="K377" s="439">
        <v>2025</v>
      </c>
      <c r="L377" s="439">
        <v>2026</v>
      </c>
      <c r="M377" s="464">
        <v>446490</v>
      </c>
      <c r="N377" s="439" t="s">
        <v>1157</v>
      </c>
      <c r="O377" s="439" t="s">
        <v>2256</v>
      </c>
      <c r="P377" s="472" t="s">
        <v>1158</v>
      </c>
      <c r="Q377" s="445"/>
      <c r="R377" s="445"/>
      <c r="S377" s="445"/>
    </row>
    <row r="378" spans="1:31" s="446" customFormat="1" ht="65.650000000000006" customHeight="1" x14ac:dyDescent="0.25">
      <c r="A378" s="549"/>
      <c r="B378" s="439" t="s">
        <v>1152</v>
      </c>
      <c r="C378" s="439" t="s">
        <v>157</v>
      </c>
      <c r="D378" s="439" t="s">
        <v>110</v>
      </c>
      <c r="E378" s="439" t="s">
        <v>119</v>
      </c>
      <c r="F378" s="439" t="s">
        <v>1163</v>
      </c>
      <c r="G378" s="440" t="s">
        <v>1164</v>
      </c>
      <c r="H378" s="440" t="s">
        <v>1165</v>
      </c>
      <c r="I378" s="440" t="s">
        <v>1166</v>
      </c>
      <c r="J378" s="439">
        <v>3</v>
      </c>
      <c r="K378" s="439">
        <v>2025</v>
      </c>
      <c r="L378" s="439">
        <v>2026</v>
      </c>
      <c r="M378" s="446">
        <v>363000</v>
      </c>
      <c r="N378" s="439" t="s">
        <v>1157</v>
      </c>
      <c r="O378" s="439" t="s">
        <v>2257</v>
      </c>
      <c r="P378" s="472" t="s">
        <v>1158</v>
      </c>
      <c r="Q378" s="445"/>
      <c r="R378" s="445"/>
      <c r="S378" s="445"/>
    </row>
    <row r="379" spans="1:31" s="120" customFormat="1" ht="126" x14ac:dyDescent="0.25">
      <c r="A379" s="549"/>
      <c r="B379" s="57" t="s">
        <v>1152</v>
      </c>
      <c r="C379" s="57" t="s">
        <v>157</v>
      </c>
      <c r="D379" s="57" t="s">
        <v>21</v>
      </c>
      <c r="E379" s="57" t="s">
        <v>365</v>
      </c>
      <c r="F379" s="57" t="s">
        <v>1167</v>
      </c>
      <c r="G379" s="58" t="s">
        <v>1168</v>
      </c>
      <c r="H379" s="58" t="s">
        <v>1169</v>
      </c>
      <c r="I379" s="58" t="s">
        <v>1170</v>
      </c>
      <c r="J379" s="57">
        <v>4</v>
      </c>
      <c r="K379" s="57">
        <v>2025</v>
      </c>
      <c r="L379" s="57">
        <v>2028</v>
      </c>
      <c r="M379" s="382">
        <v>3361380</v>
      </c>
      <c r="N379" s="57" t="s">
        <v>1157</v>
      </c>
      <c r="O379" s="57" t="s">
        <v>2258</v>
      </c>
      <c r="P379" s="304" t="s">
        <v>1158</v>
      </c>
      <c r="Q379" s="377"/>
      <c r="R379" s="377"/>
      <c r="S379" s="377"/>
    </row>
    <row r="380" spans="1:31" s="120" customFormat="1" ht="94.5" x14ac:dyDescent="0.25">
      <c r="A380" s="549"/>
      <c r="B380" s="57" t="s">
        <v>1152</v>
      </c>
      <c r="C380" s="57" t="s">
        <v>157</v>
      </c>
      <c r="D380" s="57" t="s">
        <v>147</v>
      </c>
      <c r="E380" s="57" t="s">
        <v>70</v>
      </c>
      <c r="F380" s="57" t="s">
        <v>1171</v>
      </c>
      <c r="G380" s="58" t="s">
        <v>1172</v>
      </c>
      <c r="H380" s="58" t="s">
        <v>1173</v>
      </c>
      <c r="I380" s="58" t="s">
        <v>1174</v>
      </c>
      <c r="J380" s="57">
        <v>5</v>
      </c>
      <c r="K380" s="57">
        <v>2025</v>
      </c>
      <c r="L380" s="57">
        <v>2028</v>
      </c>
      <c r="M380" s="382">
        <v>385988</v>
      </c>
      <c r="N380" s="57" t="s">
        <v>1157</v>
      </c>
      <c r="O380" s="57" t="s">
        <v>2259</v>
      </c>
      <c r="P380" s="304" t="s">
        <v>1158</v>
      </c>
      <c r="Q380" s="377"/>
      <c r="R380" s="377"/>
      <c r="S380" s="377"/>
    </row>
    <row r="381" spans="1:31" s="120" customFormat="1" ht="78.75" x14ac:dyDescent="0.25">
      <c r="A381" s="549"/>
      <c r="B381" s="57" t="s">
        <v>1152</v>
      </c>
      <c r="C381" s="57" t="s">
        <v>157</v>
      </c>
      <c r="D381" s="57" t="s">
        <v>147</v>
      </c>
      <c r="E381" s="57" t="s">
        <v>70</v>
      </c>
      <c r="F381" s="57" t="s">
        <v>1175</v>
      </c>
      <c r="G381" s="19" t="s">
        <v>1176</v>
      </c>
      <c r="H381" s="58" t="s">
        <v>1177</v>
      </c>
      <c r="I381" s="19" t="s">
        <v>1178</v>
      </c>
      <c r="J381" s="57">
        <v>6</v>
      </c>
      <c r="K381" s="57">
        <v>2025</v>
      </c>
      <c r="L381" s="57">
        <v>2028</v>
      </c>
      <c r="M381" s="382">
        <v>1869450</v>
      </c>
      <c r="N381" s="57" t="s">
        <v>1179</v>
      </c>
      <c r="O381" s="57" t="s">
        <v>2260</v>
      </c>
      <c r="P381" s="304" t="s">
        <v>1158</v>
      </c>
      <c r="Q381" s="353"/>
      <c r="R381" s="353"/>
      <c r="S381" s="353"/>
    </row>
    <row r="382" spans="1:31" s="120" customFormat="1" ht="126" x14ac:dyDescent="0.25">
      <c r="A382" s="549"/>
      <c r="B382" s="57" t="s">
        <v>1152</v>
      </c>
      <c r="C382" s="57" t="s">
        <v>157</v>
      </c>
      <c r="D382" s="57" t="s">
        <v>21</v>
      </c>
      <c r="E382" s="57" t="s">
        <v>94</v>
      </c>
      <c r="F382" s="57" t="s">
        <v>1180</v>
      </c>
      <c r="G382" s="19" t="s">
        <v>1181</v>
      </c>
      <c r="H382" s="19" t="s">
        <v>1182</v>
      </c>
      <c r="I382" s="58" t="s">
        <v>1183</v>
      </c>
      <c r="J382" s="57">
        <v>7</v>
      </c>
      <c r="K382" s="15">
        <v>2025</v>
      </c>
      <c r="L382" s="15">
        <v>2026</v>
      </c>
      <c r="M382" s="57">
        <v>199649</v>
      </c>
      <c r="N382" s="15" t="s">
        <v>1157</v>
      </c>
      <c r="O382" s="15" t="s">
        <v>2419</v>
      </c>
      <c r="P382" s="304"/>
      <c r="Q382" s="353"/>
      <c r="R382" s="353"/>
      <c r="S382" s="353"/>
    </row>
    <row r="383" spans="1:31" ht="126" x14ac:dyDescent="0.25">
      <c r="A383" s="549"/>
      <c r="B383" s="15" t="s">
        <v>1152</v>
      </c>
      <c r="C383" s="15" t="s">
        <v>157</v>
      </c>
      <c r="D383" s="15" t="s">
        <v>21</v>
      </c>
      <c r="E383" s="15" t="s">
        <v>39</v>
      </c>
      <c r="F383" s="57" t="s">
        <v>1184</v>
      </c>
      <c r="G383" s="19" t="s">
        <v>1185</v>
      </c>
      <c r="H383" s="19" t="s">
        <v>1169</v>
      </c>
      <c r="I383" s="58" t="s">
        <v>1186</v>
      </c>
      <c r="J383" s="57">
        <v>8</v>
      </c>
      <c r="K383" s="15">
        <v>2025</v>
      </c>
      <c r="L383" s="15">
        <v>2028</v>
      </c>
      <c r="M383" s="57">
        <v>1929950</v>
      </c>
      <c r="N383" s="15" t="s">
        <v>1157</v>
      </c>
      <c r="O383" s="15" t="s">
        <v>2255</v>
      </c>
      <c r="P383" s="287" t="s">
        <v>1158</v>
      </c>
      <c r="Q383" s="353"/>
      <c r="R383" s="353"/>
      <c r="S383" s="353"/>
      <c r="T383" s="120"/>
      <c r="U383" s="120"/>
      <c r="V383" s="120"/>
      <c r="W383" s="120"/>
      <c r="X383" s="120"/>
      <c r="Y383" s="120"/>
      <c r="Z383" s="120"/>
      <c r="AA383" s="120"/>
      <c r="AB383" s="120"/>
      <c r="AC383" s="120"/>
      <c r="AD383" s="120"/>
      <c r="AE383" s="120"/>
    </row>
    <row r="384" spans="1:31" ht="110.25" x14ac:dyDescent="0.25">
      <c r="A384" s="549"/>
      <c r="B384" s="15" t="s">
        <v>1152</v>
      </c>
      <c r="C384" s="15" t="s">
        <v>157</v>
      </c>
      <c r="D384" s="15" t="s">
        <v>147</v>
      </c>
      <c r="E384" s="15" t="s">
        <v>70</v>
      </c>
      <c r="F384" s="57" t="s">
        <v>1187</v>
      </c>
      <c r="G384" s="58" t="s">
        <v>1176</v>
      </c>
      <c r="H384" s="58" t="s">
        <v>1173</v>
      </c>
      <c r="I384" s="58" t="s">
        <v>1178</v>
      </c>
      <c r="J384" s="57">
        <v>9</v>
      </c>
      <c r="K384" s="57">
        <v>2025</v>
      </c>
      <c r="L384" s="57">
        <v>2028</v>
      </c>
      <c r="M384" s="57">
        <v>15028200</v>
      </c>
      <c r="N384" s="57" t="s">
        <v>1157</v>
      </c>
      <c r="O384" s="15" t="s">
        <v>2420</v>
      </c>
      <c r="P384" s="287"/>
      <c r="Q384" s="353"/>
      <c r="R384" s="353"/>
      <c r="S384" s="353"/>
      <c r="T384" s="120"/>
      <c r="U384" s="120"/>
      <c r="V384" s="120"/>
      <c r="W384" s="120"/>
      <c r="X384" s="120"/>
      <c r="Y384" s="120"/>
      <c r="Z384" s="120"/>
      <c r="AA384" s="120"/>
      <c r="AB384" s="120"/>
      <c r="AC384" s="120"/>
      <c r="AD384" s="120"/>
      <c r="AE384" s="120"/>
    </row>
    <row r="385" spans="1:31" ht="94.5" x14ac:dyDescent="0.25">
      <c r="A385" s="549"/>
      <c r="B385" s="15" t="s">
        <v>1152</v>
      </c>
      <c r="C385" s="15" t="s">
        <v>157</v>
      </c>
      <c r="D385" s="15" t="s">
        <v>147</v>
      </c>
      <c r="E385" s="15" t="s">
        <v>70</v>
      </c>
      <c r="F385" s="57" t="s">
        <v>1188</v>
      </c>
      <c r="G385" s="19" t="s">
        <v>1189</v>
      </c>
      <c r="H385" s="19" t="s">
        <v>1177</v>
      </c>
      <c r="I385" s="58" t="s">
        <v>1190</v>
      </c>
      <c r="J385" s="57">
        <v>10</v>
      </c>
      <c r="K385" s="15">
        <v>2025</v>
      </c>
      <c r="L385" s="15">
        <v>2028</v>
      </c>
      <c r="M385" s="57">
        <v>136729</v>
      </c>
      <c r="N385" s="15" t="s">
        <v>1157</v>
      </c>
      <c r="O385" s="15" t="s">
        <v>2421</v>
      </c>
      <c r="P385" s="287"/>
      <c r="Q385" s="353"/>
      <c r="R385" s="353"/>
      <c r="S385" s="353"/>
      <c r="T385" s="120"/>
      <c r="U385" s="120"/>
      <c r="V385" s="120"/>
      <c r="W385" s="120"/>
      <c r="X385" s="120"/>
      <c r="Y385" s="120"/>
      <c r="Z385" s="120"/>
      <c r="AA385" s="120"/>
      <c r="AB385" s="120"/>
      <c r="AC385" s="120"/>
      <c r="AD385" s="120"/>
      <c r="AE385" s="120"/>
    </row>
    <row r="386" spans="1:31" ht="94.5" x14ac:dyDescent="0.25">
      <c r="A386" s="549"/>
      <c r="B386" s="15" t="s">
        <v>1152</v>
      </c>
      <c r="C386" s="15" t="s">
        <v>157</v>
      </c>
      <c r="D386" s="15" t="s">
        <v>147</v>
      </c>
      <c r="E386" s="15" t="s">
        <v>70</v>
      </c>
      <c r="F386" s="4" t="s">
        <v>1191</v>
      </c>
      <c r="G386" s="19" t="s">
        <v>1192</v>
      </c>
      <c r="H386" s="19" t="s">
        <v>1173</v>
      </c>
      <c r="I386" s="19" t="s">
        <v>1174</v>
      </c>
      <c r="J386" s="57">
        <v>11</v>
      </c>
      <c r="K386" s="15">
        <v>2025</v>
      </c>
      <c r="L386" s="15">
        <v>2028</v>
      </c>
      <c r="M386" s="57">
        <v>410190</v>
      </c>
      <c r="N386" s="15" t="s">
        <v>1157</v>
      </c>
      <c r="O386" s="15" t="s">
        <v>2422</v>
      </c>
      <c r="P386" s="287"/>
      <c r="Q386" s="353"/>
      <c r="R386" s="353"/>
      <c r="S386" s="353"/>
      <c r="T386" s="120"/>
      <c r="U386" s="120"/>
      <c r="V386" s="120"/>
      <c r="W386" s="120"/>
      <c r="X386" s="120"/>
      <c r="Y386" s="120"/>
      <c r="Z386" s="120"/>
      <c r="AA386" s="120"/>
      <c r="AB386" s="120"/>
      <c r="AC386" s="120"/>
      <c r="AD386" s="120"/>
      <c r="AE386" s="120"/>
    </row>
    <row r="387" spans="1:31" ht="94.5" x14ac:dyDescent="0.25">
      <c r="A387" s="550"/>
      <c r="B387" s="15" t="s">
        <v>1152</v>
      </c>
      <c r="C387" s="15" t="s">
        <v>157</v>
      </c>
      <c r="D387" s="15" t="s">
        <v>147</v>
      </c>
      <c r="E387" s="15" t="s">
        <v>148</v>
      </c>
      <c r="F387" s="15" t="s">
        <v>1193</v>
      </c>
      <c r="G387" s="19" t="s">
        <v>1194</v>
      </c>
      <c r="H387" s="19" t="s">
        <v>1173</v>
      </c>
      <c r="I387" s="58" t="s">
        <v>1195</v>
      </c>
      <c r="J387" s="57">
        <v>12</v>
      </c>
      <c r="K387" s="15">
        <v>2025</v>
      </c>
      <c r="L387" s="15">
        <v>2028</v>
      </c>
      <c r="M387" s="57">
        <v>273460</v>
      </c>
      <c r="N387" s="15" t="s">
        <v>1157</v>
      </c>
      <c r="O387" s="15" t="s">
        <v>2423</v>
      </c>
      <c r="P387" s="287" t="s">
        <v>1158</v>
      </c>
      <c r="Q387" s="353"/>
      <c r="R387" s="353"/>
      <c r="S387" s="353"/>
      <c r="T387" s="120"/>
      <c r="U387" s="120"/>
      <c r="V387" s="120"/>
      <c r="W387" s="120"/>
      <c r="X387" s="120"/>
      <c r="Y387" s="120"/>
      <c r="Z387" s="120"/>
      <c r="AA387" s="120"/>
      <c r="AB387" s="120"/>
      <c r="AC387" s="120"/>
      <c r="AD387" s="120"/>
      <c r="AE387" s="120"/>
    </row>
    <row r="388" spans="1:31" s="62" customFormat="1" x14ac:dyDescent="0.25">
      <c r="A388" s="210"/>
      <c r="B388" s="59"/>
      <c r="C388" s="59"/>
      <c r="D388" s="59"/>
      <c r="E388" s="59"/>
      <c r="F388" s="59"/>
      <c r="G388" s="60"/>
      <c r="H388" s="60"/>
      <c r="I388" s="60"/>
      <c r="J388" s="59"/>
      <c r="K388" s="59"/>
      <c r="L388" s="59"/>
      <c r="M388" s="61"/>
      <c r="N388" s="59"/>
      <c r="O388" s="59"/>
      <c r="P388" s="291"/>
      <c r="Q388" s="353"/>
      <c r="R388" s="353"/>
      <c r="S388" s="353"/>
      <c r="T388" s="120"/>
      <c r="U388" s="120"/>
      <c r="V388" s="120"/>
      <c r="W388" s="120"/>
      <c r="X388" s="120"/>
      <c r="Y388" s="120"/>
      <c r="Z388" s="120"/>
      <c r="AA388" s="120"/>
      <c r="AB388" s="120"/>
      <c r="AC388" s="120"/>
      <c r="AD388" s="120"/>
      <c r="AE388" s="120"/>
    </row>
    <row r="389" spans="1:31" s="26" customFormat="1" ht="345" customHeight="1" x14ac:dyDescent="0.25">
      <c r="A389" s="543" t="s">
        <v>1196</v>
      </c>
      <c r="B389" s="7" t="s">
        <v>1197</v>
      </c>
      <c r="C389" s="7" t="s">
        <v>157</v>
      </c>
      <c r="D389" s="7" t="s">
        <v>21</v>
      </c>
      <c r="E389" s="7" t="s">
        <v>39</v>
      </c>
      <c r="F389" s="7" t="s">
        <v>1198</v>
      </c>
      <c r="G389" s="12" t="s">
        <v>1199</v>
      </c>
      <c r="H389" s="12" t="s">
        <v>1200</v>
      </c>
      <c r="I389" s="12" t="s">
        <v>1201</v>
      </c>
      <c r="J389" s="7">
        <v>1</v>
      </c>
      <c r="K389" s="7">
        <v>2025</v>
      </c>
      <c r="L389" s="7">
        <v>2026</v>
      </c>
      <c r="M389" s="55">
        <v>4785000</v>
      </c>
      <c r="N389" s="7" t="s">
        <v>1202</v>
      </c>
      <c r="O389" s="7" t="s">
        <v>1203</v>
      </c>
      <c r="P389" s="230" t="s">
        <v>1204</v>
      </c>
      <c r="Q389" s="353"/>
      <c r="R389" s="353"/>
      <c r="S389" s="353"/>
      <c r="T389" s="120"/>
      <c r="U389" s="120"/>
      <c r="V389" s="120"/>
      <c r="W389" s="120"/>
      <c r="X389" s="120"/>
      <c r="Y389" s="120"/>
      <c r="Z389" s="120"/>
      <c r="AA389" s="120"/>
      <c r="AB389" s="120"/>
      <c r="AC389" s="120"/>
      <c r="AD389" s="120"/>
      <c r="AE389" s="120"/>
    </row>
    <row r="390" spans="1:31" ht="46.15" customHeight="1" x14ac:dyDescent="0.25">
      <c r="A390" s="544"/>
      <c r="B390" s="403" t="s">
        <v>1197</v>
      </c>
      <c r="C390" s="477" t="s">
        <v>157</v>
      </c>
      <c r="D390" s="477" t="s">
        <v>110</v>
      </c>
      <c r="E390" s="15" t="s">
        <v>70</v>
      </c>
      <c r="F390" s="422" t="s">
        <v>2424</v>
      </c>
      <c r="G390" s="422" t="s">
        <v>2425</v>
      </c>
      <c r="H390" s="422" t="s">
        <v>2426</v>
      </c>
      <c r="I390" s="422" t="s">
        <v>2427</v>
      </c>
      <c r="J390" s="15">
        <v>2</v>
      </c>
      <c r="K390" s="423"/>
      <c r="L390" s="423"/>
      <c r="M390" s="424">
        <v>1887300</v>
      </c>
      <c r="N390" s="422" t="s">
        <v>2436</v>
      </c>
      <c r="O390" s="401"/>
      <c r="P390" s="276"/>
      <c r="Q390" s="353"/>
      <c r="R390" s="353"/>
      <c r="S390" s="353"/>
      <c r="T390" s="120"/>
      <c r="U390" s="120"/>
      <c r="V390" s="120"/>
      <c r="W390" s="120"/>
      <c r="X390" s="120"/>
      <c r="Y390" s="120"/>
      <c r="Z390" s="120"/>
      <c r="AA390" s="120"/>
      <c r="AB390" s="120"/>
      <c r="AC390" s="120"/>
      <c r="AD390" s="120"/>
      <c r="AE390" s="120"/>
    </row>
    <row r="391" spans="1:31" ht="78.75" x14ac:dyDescent="0.25">
      <c r="A391" s="544"/>
      <c r="B391" s="403" t="s">
        <v>1197</v>
      </c>
      <c r="C391" s="478"/>
      <c r="D391" s="478"/>
      <c r="E391" s="15" t="s">
        <v>70</v>
      </c>
      <c r="F391" s="422" t="s">
        <v>2424</v>
      </c>
      <c r="G391" s="422" t="s">
        <v>2425</v>
      </c>
      <c r="H391" s="422" t="s">
        <v>2428</v>
      </c>
      <c r="I391" s="422" t="s">
        <v>2429</v>
      </c>
      <c r="J391" s="15">
        <v>3</v>
      </c>
      <c r="K391" s="423"/>
      <c r="L391" s="423"/>
      <c r="M391" s="424">
        <v>3515360</v>
      </c>
      <c r="N391" s="422" t="s">
        <v>2436</v>
      </c>
      <c r="O391" s="402"/>
      <c r="P391" s="276"/>
      <c r="Q391" s="353"/>
      <c r="R391" s="353"/>
      <c r="S391" s="353"/>
      <c r="T391" s="120"/>
      <c r="U391" s="120"/>
      <c r="V391" s="120"/>
      <c r="W391" s="120"/>
      <c r="X391" s="120"/>
      <c r="Y391" s="120"/>
      <c r="Z391" s="120"/>
      <c r="AA391" s="120"/>
      <c r="AB391" s="120"/>
      <c r="AC391" s="120"/>
      <c r="AD391" s="120"/>
      <c r="AE391" s="120"/>
    </row>
    <row r="392" spans="1:31" ht="78.75" x14ac:dyDescent="0.25">
      <c r="A392" s="544"/>
      <c r="B392" s="403" t="s">
        <v>1197</v>
      </c>
      <c r="C392" s="15" t="s">
        <v>157</v>
      </c>
      <c r="D392" s="15" t="s">
        <v>28</v>
      </c>
      <c r="E392" s="15" t="s">
        <v>70</v>
      </c>
      <c r="F392" s="422" t="s">
        <v>2424</v>
      </c>
      <c r="G392" s="422" t="s">
        <v>2430</v>
      </c>
      <c r="H392" s="422" t="s">
        <v>2428</v>
      </c>
      <c r="I392" s="422" t="s">
        <v>2431</v>
      </c>
      <c r="J392" s="15">
        <v>4</v>
      </c>
      <c r="K392" s="423"/>
      <c r="L392" s="423"/>
      <c r="M392" s="424">
        <v>6548180</v>
      </c>
      <c r="N392" s="422" t="s">
        <v>2436</v>
      </c>
      <c r="O392" s="15"/>
      <c r="P392" s="276"/>
      <c r="Q392" s="353"/>
      <c r="R392" s="353"/>
      <c r="S392" s="353"/>
      <c r="T392" s="120"/>
      <c r="U392" s="120"/>
      <c r="V392" s="120"/>
      <c r="W392" s="120"/>
      <c r="X392" s="120"/>
      <c r="Y392" s="120"/>
      <c r="Z392" s="120"/>
      <c r="AA392" s="120"/>
      <c r="AB392" s="120"/>
      <c r="AC392" s="120"/>
      <c r="AD392" s="120"/>
      <c r="AE392" s="120"/>
    </row>
    <row r="393" spans="1:31" ht="78.75" x14ac:dyDescent="0.25">
      <c r="A393" s="544"/>
      <c r="B393" s="403" t="s">
        <v>1197</v>
      </c>
      <c r="C393" s="15"/>
      <c r="D393" s="15"/>
      <c r="E393" s="15" t="s">
        <v>70</v>
      </c>
      <c r="F393" s="422" t="s">
        <v>2424</v>
      </c>
      <c r="G393" s="422" t="s">
        <v>2425</v>
      </c>
      <c r="H393" s="422" t="s">
        <v>2428</v>
      </c>
      <c r="I393" s="422" t="s">
        <v>2432</v>
      </c>
      <c r="J393" s="15">
        <v>5</v>
      </c>
      <c r="K393" s="423"/>
      <c r="L393" s="423"/>
      <c r="M393" s="424">
        <v>4623740</v>
      </c>
      <c r="N393" s="422" t="s">
        <v>2436</v>
      </c>
      <c r="O393" s="15"/>
      <c r="P393" s="276"/>
      <c r="Q393" s="353"/>
      <c r="R393" s="353"/>
      <c r="S393" s="353"/>
      <c r="T393" s="120"/>
      <c r="U393" s="120"/>
      <c r="V393" s="120"/>
      <c r="W393" s="120"/>
      <c r="X393" s="120"/>
      <c r="Y393" s="120"/>
      <c r="Z393" s="120"/>
      <c r="AA393" s="120"/>
      <c r="AB393" s="120"/>
      <c r="AC393" s="120"/>
      <c r="AD393" s="120"/>
      <c r="AE393" s="120"/>
    </row>
    <row r="394" spans="1:31" ht="78.75" x14ac:dyDescent="0.25">
      <c r="A394" s="544"/>
      <c r="B394" s="403" t="s">
        <v>1197</v>
      </c>
      <c r="C394" s="15"/>
      <c r="D394" s="15"/>
      <c r="E394" s="15" t="s">
        <v>70</v>
      </c>
      <c r="F394" s="422" t="s">
        <v>2424</v>
      </c>
      <c r="G394" s="422" t="s">
        <v>2425</v>
      </c>
      <c r="H394" s="422" t="s">
        <v>2428</v>
      </c>
      <c r="I394" s="422" t="s">
        <v>2433</v>
      </c>
      <c r="J394" s="15">
        <v>6</v>
      </c>
      <c r="K394" s="423"/>
      <c r="L394" s="423"/>
      <c r="M394" s="424">
        <v>2597800</v>
      </c>
      <c r="N394" s="422" t="s">
        <v>2436</v>
      </c>
      <c r="O394" s="15"/>
      <c r="P394" s="276"/>
      <c r="Q394" s="353"/>
      <c r="R394" s="353"/>
      <c r="S394" s="353"/>
      <c r="T394" s="120"/>
      <c r="U394" s="120"/>
      <c r="V394" s="120"/>
      <c r="W394" s="120"/>
      <c r="X394" s="120"/>
      <c r="Y394" s="120"/>
      <c r="Z394" s="120"/>
      <c r="AA394" s="120"/>
      <c r="AB394" s="120"/>
      <c r="AC394" s="120"/>
      <c r="AD394" s="120"/>
      <c r="AE394" s="120"/>
    </row>
    <row r="395" spans="1:31" ht="78.75" x14ac:dyDescent="0.25">
      <c r="A395" s="544"/>
      <c r="B395" s="403" t="s">
        <v>1197</v>
      </c>
      <c r="C395" s="15"/>
      <c r="D395" s="15"/>
      <c r="E395" s="15" t="s">
        <v>70</v>
      </c>
      <c r="F395" s="422" t="s">
        <v>2424</v>
      </c>
      <c r="G395" s="422" t="s">
        <v>2425</v>
      </c>
      <c r="H395" s="422" t="s">
        <v>2428</v>
      </c>
      <c r="I395" s="422" t="s">
        <v>2434</v>
      </c>
      <c r="J395" s="15">
        <v>7</v>
      </c>
      <c r="K395" s="423"/>
      <c r="L395" s="423"/>
      <c r="M395" s="424">
        <v>2605920</v>
      </c>
      <c r="N395" s="422" t="s">
        <v>2436</v>
      </c>
      <c r="O395" s="15"/>
      <c r="P395" s="276"/>
      <c r="Q395" s="353"/>
      <c r="R395" s="353"/>
      <c r="S395" s="353"/>
      <c r="T395" s="120"/>
      <c r="U395" s="120"/>
      <c r="V395" s="120"/>
      <c r="W395" s="120"/>
      <c r="X395" s="120"/>
      <c r="Y395" s="120"/>
      <c r="Z395" s="120"/>
      <c r="AA395" s="120"/>
      <c r="AB395" s="120"/>
      <c r="AC395" s="120"/>
      <c r="AD395" s="120"/>
      <c r="AE395" s="120"/>
    </row>
    <row r="396" spans="1:31" ht="78.75" x14ac:dyDescent="0.25">
      <c r="A396" s="544"/>
      <c r="B396" s="403" t="s">
        <v>1197</v>
      </c>
      <c r="C396" s="15"/>
      <c r="D396" s="15"/>
      <c r="E396" s="15" t="s">
        <v>148</v>
      </c>
      <c r="F396" s="422" t="s">
        <v>2424</v>
      </c>
      <c r="G396" s="422" t="s">
        <v>2425</v>
      </c>
      <c r="H396" s="422" t="s">
        <v>2428</v>
      </c>
      <c r="I396" s="422" t="s">
        <v>2435</v>
      </c>
      <c r="J396" s="15">
        <v>8</v>
      </c>
      <c r="K396" s="423"/>
      <c r="L396" s="423"/>
      <c r="M396" s="424">
        <v>1461000</v>
      </c>
      <c r="N396" s="422" t="s">
        <v>2436</v>
      </c>
      <c r="O396" s="15"/>
      <c r="P396" s="276"/>
      <c r="Q396" s="353"/>
      <c r="R396" s="353"/>
      <c r="S396" s="353"/>
      <c r="T396" s="120"/>
      <c r="U396" s="120"/>
      <c r="V396" s="120"/>
      <c r="W396" s="120"/>
      <c r="X396" s="120"/>
      <c r="Y396" s="120"/>
      <c r="Z396" s="120"/>
      <c r="AA396" s="120"/>
      <c r="AB396" s="120"/>
      <c r="AC396" s="120"/>
      <c r="AD396" s="120"/>
      <c r="AE396" s="120"/>
    </row>
    <row r="397" spans="1:31" ht="63" x14ac:dyDescent="0.25">
      <c r="A397" s="544"/>
      <c r="B397" s="403" t="s">
        <v>1197</v>
      </c>
      <c r="C397" s="15"/>
      <c r="D397" s="15"/>
      <c r="E397" s="15" t="s">
        <v>119</v>
      </c>
      <c r="F397" s="422" t="s">
        <v>1205</v>
      </c>
      <c r="G397" s="422" t="s">
        <v>1206</v>
      </c>
      <c r="H397" s="422" t="s">
        <v>1207</v>
      </c>
      <c r="I397" s="422" t="s">
        <v>1208</v>
      </c>
      <c r="J397" s="15">
        <v>9</v>
      </c>
      <c r="K397" s="423">
        <v>2025</v>
      </c>
      <c r="L397" s="423">
        <v>2026</v>
      </c>
      <c r="M397" s="425">
        <v>350000</v>
      </c>
      <c r="N397" s="422" t="s">
        <v>1209</v>
      </c>
      <c r="O397" s="15"/>
      <c r="P397" s="276"/>
      <c r="Q397" s="353"/>
      <c r="R397" s="353"/>
      <c r="S397" s="353"/>
      <c r="T397" s="120"/>
      <c r="U397" s="120"/>
      <c r="V397" s="120"/>
      <c r="W397" s="120"/>
      <c r="X397" s="120"/>
      <c r="Y397" s="120"/>
      <c r="Z397" s="120"/>
      <c r="AA397" s="120"/>
      <c r="AB397" s="120"/>
      <c r="AC397" s="120"/>
      <c r="AD397" s="120"/>
      <c r="AE397" s="120"/>
    </row>
    <row r="398" spans="1:31" ht="409.5" x14ac:dyDescent="0.25">
      <c r="A398" s="545"/>
      <c r="B398" s="403" t="s">
        <v>1197</v>
      </c>
      <c r="C398" s="15"/>
      <c r="D398" s="15"/>
      <c r="E398" s="15" t="s">
        <v>94</v>
      </c>
      <c r="F398" s="19" t="s">
        <v>1210</v>
      </c>
      <c r="G398" s="19" t="s">
        <v>1211</v>
      </c>
      <c r="H398" s="422" t="s">
        <v>1212</v>
      </c>
      <c r="I398" s="422" t="s">
        <v>1213</v>
      </c>
      <c r="J398" s="15">
        <v>10</v>
      </c>
      <c r="K398" s="423">
        <v>2025</v>
      </c>
      <c r="L398" s="423">
        <v>2026</v>
      </c>
      <c r="M398" s="424">
        <v>1615130</v>
      </c>
      <c r="N398" s="422" t="s">
        <v>1214</v>
      </c>
      <c r="O398" s="15"/>
      <c r="P398" s="276"/>
      <c r="Q398" s="353"/>
      <c r="R398" s="353"/>
      <c r="S398" s="353"/>
      <c r="T398" s="120"/>
      <c r="U398" s="120"/>
      <c r="V398" s="120"/>
      <c r="W398" s="120"/>
      <c r="X398" s="120"/>
      <c r="Y398" s="120"/>
      <c r="Z398" s="120"/>
      <c r="AA398" s="120"/>
      <c r="AB398" s="120"/>
      <c r="AC398" s="120"/>
      <c r="AD398" s="120"/>
      <c r="AE398" s="120"/>
    </row>
    <row r="399" spans="1:31" s="62" customFormat="1" x14ac:dyDescent="0.25">
      <c r="A399" s="210"/>
      <c r="B399" s="59"/>
      <c r="C399" s="59"/>
      <c r="D399" s="59"/>
      <c r="E399" s="59"/>
      <c r="F399" s="59"/>
      <c r="G399" s="60"/>
      <c r="H399" s="60"/>
      <c r="I399" s="60"/>
      <c r="J399" s="59"/>
      <c r="K399" s="59"/>
      <c r="L399" s="59"/>
      <c r="M399" s="84"/>
      <c r="N399" s="59"/>
      <c r="O399" s="59"/>
      <c r="P399" s="290"/>
      <c r="Q399" s="353"/>
      <c r="R399" s="353"/>
      <c r="S399" s="353"/>
      <c r="T399" s="120"/>
      <c r="U399" s="120"/>
      <c r="V399" s="120"/>
      <c r="W399" s="120"/>
      <c r="X399" s="120"/>
      <c r="Y399" s="120"/>
      <c r="Z399" s="120"/>
      <c r="AA399" s="120"/>
      <c r="AB399" s="120"/>
      <c r="AC399" s="120"/>
      <c r="AD399" s="120"/>
      <c r="AE399" s="120"/>
    </row>
    <row r="400" spans="1:31" ht="173.25" x14ac:dyDescent="0.25">
      <c r="A400" s="548" t="s">
        <v>1215</v>
      </c>
      <c r="B400" s="15" t="s">
        <v>1216</v>
      </c>
      <c r="C400" s="15" t="s">
        <v>127</v>
      </c>
      <c r="D400" s="15" t="s">
        <v>28</v>
      </c>
      <c r="E400" s="15" t="s">
        <v>723</v>
      </c>
      <c r="F400" s="15" t="s">
        <v>1217</v>
      </c>
      <c r="G400" s="19" t="s">
        <v>1218</v>
      </c>
      <c r="H400" s="19" t="s">
        <v>1219</v>
      </c>
      <c r="I400" s="19" t="s">
        <v>1220</v>
      </c>
      <c r="J400" s="15">
        <v>1</v>
      </c>
      <c r="K400" s="15">
        <v>2025</v>
      </c>
      <c r="L400" s="15">
        <v>2027</v>
      </c>
      <c r="M400" s="92">
        <v>4000000</v>
      </c>
      <c r="N400" s="15" t="s">
        <v>1221</v>
      </c>
      <c r="O400" s="15"/>
      <c r="P400" s="276" t="s">
        <v>1222</v>
      </c>
      <c r="Q400" s="353"/>
      <c r="R400" s="353"/>
      <c r="S400" s="353"/>
      <c r="T400" s="120"/>
      <c r="U400" s="120"/>
      <c r="V400" s="120"/>
      <c r="W400" s="120"/>
      <c r="X400" s="120"/>
      <c r="Y400" s="120"/>
      <c r="Z400" s="120"/>
      <c r="AA400" s="120"/>
      <c r="AB400" s="120"/>
      <c r="AC400" s="120"/>
      <c r="AD400" s="120"/>
      <c r="AE400" s="120"/>
    </row>
    <row r="401" spans="1:31" ht="315" x14ac:dyDescent="0.25">
      <c r="A401" s="549"/>
      <c r="B401" s="15" t="s">
        <v>1216</v>
      </c>
      <c r="C401" s="15" t="s">
        <v>127</v>
      </c>
      <c r="D401" s="15" t="s">
        <v>21</v>
      </c>
      <c r="E401" s="15" t="s">
        <v>279</v>
      </c>
      <c r="F401" s="15" t="s">
        <v>1223</v>
      </c>
      <c r="G401" s="19" t="s">
        <v>1224</v>
      </c>
      <c r="H401" s="19" t="s">
        <v>1225</v>
      </c>
      <c r="I401" s="77" t="s">
        <v>1226</v>
      </c>
      <c r="J401" s="323">
        <v>2</v>
      </c>
      <c r="K401" s="15">
        <v>2025</v>
      </c>
      <c r="L401" s="15">
        <v>2027</v>
      </c>
      <c r="M401" s="92">
        <v>3500000</v>
      </c>
      <c r="N401" s="15" t="s">
        <v>1227</v>
      </c>
      <c r="O401" s="15"/>
      <c r="P401" s="276" t="s">
        <v>1228</v>
      </c>
      <c r="Q401" s="353"/>
      <c r="R401" s="353"/>
      <c r="S401" s="353"/>
      <c r="T401" s="120"/>
      <c r="U401" s="120"/>
      <c r="V401" s="120"/>
      <c r="W401" s="120"/>
      <c r="X401" s="120"/>
      <c r="Y401" s="120"/>
      <c r="Z401" s="120"/>
      <c r="AA401" s="120"/>
      <c r="AB401" s="120"/>
      <c r="AC401" s="120"/>
      <c r="AD401" s="120"/>
      <c r="AE401" s="120"/>
    </row>
    <row r="402" spans="1:31" s="26" customFormat="1" ht="157.5" x14ac:dyDescent="0.25">
      <c r="A402" s="549"/>
      <c r="B402" s="7" t="s">
        <v>1216</v>
      </c>
      <c r="C402" s="7" t="s">
        <v>127</v>
      </c>
      <c r="D402" s="7" t="s">
        <v>21</v>
      </c>
      <c r="E402" s="7" t="s">
        <v>551</v>
      </c>
      <c r="F402" s="7" t="s">
        <v>1229</v>
      </c>
      <c r="G402" s="29" t="s">
        <v>1230</v>
      </c>
      <c r="H402" s="12" t="s">
        <v>1231</v>
      </c>
      <c r="I402" s="12" t="s">
        <v>1232</v>
      </c>
      <c r="J402" s="7">
        <v>3</v>
      </c>
      <c r="K402" s="7">
        <v>2025</v>
      </c>
      <c r="L402" s="7">
        <v>2027</v>
      </c>
      <c r="M402" s="80">
        <v>1000000</v>
      </c>
      <c r="N402" s="7" t="s">
        <v>1233</v>
      </c>
      <c r="O402" s="7"/>
      <c r="P402" s="230" t="s">
        <v>1234</v>
      </c>
      <c r="Q402" s="367" t="s">
        <v>1235</v>
      </c>
      <c r="R402" s="373">
        <v>55128</v>
      </c>
      <c r="S402" s="366"/>
      <c r="T402" s="120"/>
      <c r="U402" s="120"/>
      <c r="V402" s="120"/>
      <c r="W402" s="120"/>
      <c r="X402" s="120"/>
      <c r="Y402" s="120"/>
      <c r="Z402" s="120"/>
      <c r="AA402" s="120"/>
      <c r="AB402" s="120"/>
      <c r="AC402" s="120"/>
      <c r="AD402" s="120"/>
      <c r="AE402" s="120"/>
    </row>
    <row r="403" spans="1:31" s="26" customFormat="1" ht="93" customHeight="1" x14ac:dyDescent="0.25">
      <c r="A403" s="549"/>
      <c r="B403" s="481" t="s">
        <v>1216</v>
      </c>
      <c r="C403" s="481" t="s">
        <v>127</v>
      </c>
      <c r="D403" s="481" t="s">
        <v>110</v>
      </c>
      <c r="E403" s="7" t="s">
        <v>118</v>
      </c>
      <c r="F403" s="481" t="s">
        <v>1236</v>
      </c>
      <c r="G403" s="502" t="s">
        <v>1237</v>
      </c>
      <c r="H403" s="502" t="s">
        <v>1238</v>
      </c>
      <c r="I403" s="502" t="s">
        <v>1239</v>
      </c>
      <c r="J403" s="481">
        <v>4</v>
      </c>
      <c r="K403" s="481">
        <v>2025</v>
      </c>
      <c r="L403" s="481">
        <v>2028</v>
      </c>
      <c r="M403" s="500">
        <v>1000000</v>
      </c>
      <c r="N403" s="481"/>
      <c r="O403" s="487"/>
      <c r="P403" s="230" t="s">
        <v>1240</v>
      </c>
      <c r="Q403" s="353"/>
      <c r="R403" s="353"/>
      <c r="S403" s="353"/>
      <c r="T403" s="120"/>
      <c r="U403" s="120"/>
      <c r="V403" s="120"/>
      <c r="W403" s="120"/>
      <c r="X403" s="120"/>
      <c r="Y403" s="120"/>
      <c r="Z403" s="120"/>
      <c r="AA403" s="120"/>
      <c r="AB403" s="120"/>
      <c r="AC403" s="120"/>
      <c r="AD403" s="120"/>
      <c r="AE403" s="120"/>
    </row>
    <row r="404" spans="1:31" s="26" customFormat="1" ht="31.5" x14ac:dyDescent="0.25">
      <c r="A404" s="550"/>
      <c r="B404" s="482"/>
      <c r="C404" s="482"/>
      <c r="D404" s="482"/>
      <c r="E404" s="7" t="s">
        <v>243</v>
      </c>
      <c r="F404" s="482"/>
      <c r="G404" s="503"/>
      <c r="H404" s="503"/>
      <c r="I404" s="503"/>
      <c r="J404" s="482"/>
      <c r="K404" s="482"/>
      <c r="L404" s="482"/>
      <c r="M404" s="501"/>
      <c r="N404" s="482"/>
      <c r="O404" s="488"/>
      <c r="P404" s="230"/>
      <c r="Q404" s="353"/>
      <c r="R404" s="353"/>
      <c r="S404" s="353"/>
      <c r="T404" s="120"/>
      <c r="U404" s="120"/>
      <c r="V404" s="120"/>
      <c r="W404" s="120"/>
      <c r="X404" s="120"/>
      <c r="Y404" s="120"/>
      <c r="Z404" s="120"/>
      <c r="AA404" s="120"/>
      <c r="AB404" s="120"/>
      <c r="AC404" s="120"/>
      <c r="AD404" s="120"/>
      <c r="AE404" s="120"/>
    </row>
    <row r="405" spans="1:31" s="62" customFormat="1" x14ac:dyDescent="0.25">
      <c r="A405" s="210"/>
      <c r="B405" s="59"/>
      <c r="C405" s="59"/>
      <c r="D405" s="59"/>
      <c r="E405" s="59"/>
      <c r="F405" s="59"/>
      <c r="G405" s="60"/>
      <c r="H405" s="60"/>
      <c r="I405" s="60"/>
      <c r="J405" s="59"/>
      <c r="K405" s="59"/>
      <c r="L405" s="59"/>
      <c r="M405" s="63"/>
      <c r="N405" s="59"/>
      <c r="O405" s="59"/>
      <c r="P405" s="290"/>
      <c r="Q405" s="353"/>
      <c r="R405" s="353"/>
      <c r="S405" s="353"/>
      <c r="T405" s="120"/>
      <c r="U405" s="120"/>
      <c r="V405" s="120"/>
      <c r="W405" s="120"/>
      <c r="X405" s="120"/>
      <c r="Y405" s="120"/>
      <c r="Z405" s="120"/>
      <c r="AA405" s="120"/>
      <c r="AB405" s="120"/>
      <c r="AC405" s="120"/>
      <c r="AD405" s="120"/>
      <c r="AE405" s="120"/>
    </row>
    <row r="406" spans="1:31" s="26" customFormat="1" ht="126" x14ac:dyDescent="0.25">
      <c r="A406" s="548" t="s">
        <v>1241</v>
      </c>
      <c r="B406" s="7" t="s">
        <v>1242</v>
      </c>
      <c r="C406" s="7" t="s">
        <v>186</v>
      </c>
      <c r="D406" s="7" t="s">
        <v>21</v>
      </c>
      <c r="E406" s="7" t="s">
        <v>187</v>
      </c>
      <c r="F406" s="7" t="s">
        <v>1243</v>
      </c>
      <c r="G406" s="12" t="s">
        <v>1244</v>
      </c>
      <c r="H406" s="12" t="s">
        <v>1245</v>
      </c>
      <c r="I406" s="12" t="s">
        <v>1246</v>
      </c>
      <c r="J406" s="7">
        <v>1</v>
      </c>
      <c r="K406" s="7">
        <v>2025</v>
      </c>
      <c r="L406" s="7">
        <v>2028</v>
      </c>
      <c r="M406" s="11">
        <v>30000000</v>
      </c>
      <c r="N406" s="7" t="s">
        <v>1247</v>
      </c>
      <c r="O406" s="236"/>
      <c r="P406" s="230" t="s">
        <v>1248</v>
      </c>
      <c r="Q406" s="353"/>
      <c r="R406" s="353"/>
      <c r="S406" s="353"/>
      <c r="T406" s="120"/>
      <c r="U406" s="120"/>
      <c r="V406" s="120"/>
      <c r="W406" s="120"/>
      <c r="X406" s="120"/>
      <c r="Y406" s="120"/>
      <c r="Z406" s="120"/>
      <c r="AA406" s="120"/>
      <c r="AB406" s="120"/>
      <c r="AC406" s="120"/>
      <c r="AD406" s="120"/>
      <c r="AE406" s="120"/>
    </row>
    <row r="407" spans="1:31" ht="91.5" customHeight="1" x14ac:dyDescent="0.25">
      <c r="A407" s="549"/>
      <c r="B407" s="15" t="s">
        <v>1242</v>
      </c>
      <c r="C407" s="15" t="s">
        <v>186</v>
      </c>
      <c r="D407" s="15" t="s">
        <v>21</v>
      </c>
      <c r="E407" s="15" t="s">
        <v>444</v>
      </c>
      <c r="F407" s="15" t="s">
        <v>1249</v>
      </c>
      <c r="G407" s="19" t="s">
        <v>1250</v>
      </c>
      <c r="H407" s="19" t="s">
        <v>1251</v>
      </c>
      <c r="I407" s="19" t="s">
        <v>1252</v>
      </c>
      <c r="J407" s="57">
        <v>2</v>
      </c>
      <c r="K407" s="15">
        <v>2025</v>
      </c>
      <c r="L407" s="15">
        <v>2026</v>
      </c>
      <c r="M407" s="18">
        <v>900000</v>
      </c>
      <c r="N407" s="15" t="s">
        <v>1253</v>
      </c>
      <c r="O407" s="237"/>
      <c r="P407" s="276" t="s">
        <v>1248</v>
      </c>
      <c r="Q407" s="353"/>
      <c r="R407" s="353"/>
      <c r="S407" s="353"/>
      <c r="T407" s="120"/>
      <c r="U407" s="120"/>
      <c r="V407" s="120"/>
      <c r="W407" s="120"/>
      <c r="X407" s="120"/>
      <c r="Y407" s="120"/>
      <c r="Z407" s="120"/>
      <c r="AA407" s="120"/>
      <c r="AB407" s="120"/>
      <c r="AC407" s="120"/>
      <c r="AD407" s="120"/>
      <c r="AE407" s="120"/>
    </row>
    <row r="408" spans="1:31" ht="60.6" customHeight="1" x14ac:dyDescent="0.25">
      <c r="A408" s="549"/>
      <c r="B408" s="15" t="s">
        <v>1242</v>
      </c>
      <c r="C408" s="15" t="s">
        <v>186</v>
      </c>
      <c r="D408" s="15" t="s">
        <v>21</v>
      </c>
      <c r="E408" s="15" t="s">
        <v>187</v>
      </c>
      <c r="F408" s="15" t="s">
        <v>1254</v>
      </c>
      <c r="G408" s="19" t="s">
        <v>1255</v>
      </c>
      <c r="H408" s="19" t="s">
        <v>1256</v>
      </c>
      <c r="I408" s="19" t="s">
        <v>1257</v>
      </c>
      <c r="J408" s="57">
        <v>3</v>
      </c>
      <c r="K408" s="15">
        <v>2025</v>
      </c>
      <c r="L408" s="15">
        <v>2028</v>
      </c>
      <c r="M408" s="18">
        <v>8302300</v>
      </c>
      <c r="N408" s="15" t="s">
        <v>1258</v>
      </c>
      <c r="O408" s="15"/>
      <c r="P408" s="276" t="s">
        <v>1248</v>
      </c>
      <c r="Q408" s="353"/>
      <c r="R408" s="353"/>
      <c r="S408" s="353"/>
      <c r="T408" s="120"/>
      <c r="U408" s="120"/>
      <c r="V408" s="120"/>
      <c r="W408" s="120"/>
      <c r="X408" s="120"/>
      <c r="Y408" s="120"/>
      <c r="Z408" s="120"/>
      <c r="AA408" s="120"/>
      <c r="AB408" s="120"/>
      <c r="AC408" s="120"/>
      <c r="AD408" s="120"/>
      <c r="AE408" s="120"/>
    </row>
    <row r="409" spans="1:31" ht="82.15" customHeight="1" x14ac:dyDescent="0.25">
      <c r="A409" s="549"/>
      <c r="B409" s="15" t="s">
        <v>1242</v>
      </c>
      <c r="C409" s="15" t="s">
        <v>186</v>
      </c>
      <c r="D409" s="15" t="s">
        <v>21</v>
      </c>
      <c r="E409" s="15" t="s">
        <v>39</v>
      </c>
      <c r="F409" s="15" t="s">
        <v>1259</v>
      </c>
      <c r="G409" s="19" t="s">
        <v>1260</v>
      </c>
      <c r="H409" s="19" t="s">
        <v>1261</v>
      </c>
      <c r="I409" s="19" t="s">
        <v>1262</v>
      </c>
      <c r="J409" s="57">
        <v>4</v>
      </c>
      <c r="K409" s="15">
        <v>2025</v>
      </c>
      <c r="L409" s="15">
        <v>2027</v>
      </c>
      <c r="M409" s="70">
        <v>500000</v>
      </c>
      <c r="N409" s="15" t="s">
        <v>1263</v>
      </c>
      <c r="O409" s="15"/>
      <c r="P409" s="276" t="s">
        <v>1248</v>
      </c>
      <c r="Q409" s="353"/>
      <c r="R409" s="353"/>
      <c r="S409" s="353"/>
      <c r="T409" s="120"/>
      <c r="U409" s="120"/>
      <c r="V409" s="120"/>
      <c r="W409" s="120"/>
      <c r="X409" s="120"/>
      <c r="Y409" s="120"/>
      <c r="Z409" s="120"/>
      <c r="AA409" s="120"/>
      <c r="AB409" s="120"/>
      <c r="AC409" s="120"/>
      <c r="AD409" s="120"/>
      <c r="AE409" s="120"/>
    </row>
    <row r="410" spans="1:31" ht="84" customHeight="1" x14ac:dyDescent="0.25">
      <c r="A410" s="549"/>
      <c r="B410" s="15" t="s">
        <v>1242</v>
      </c>
      <c r="C410" s="15" t="s">
        <v>186</v>
      </c>
      <c r="D410" s="15" t="s">
        <v>21</v>
      </c>
      <c r="E410" s="15" t="s">
        <v>444</v>
      </c>
      <c r="F410" s="15" t="s">
        <v>1264</v>
      </c>
      <c r="G410" s="19" t="s">
        <v>1265</v>
      </c>
      <c r="H410" s="19" t="s">
        <v>1266</v>
      </c>
      <c r="I410" s="19" t="s">
        <v>1267</v>
      </c>
      <c r="J410" s="57">
        <v>5</v>
      </c>
      <c r="K410" s="15">
        <v>2025</v>
      </c>
      <c r="L410" s="15">
        <v>2027</v>
      </c>
      <c r="M410" s="73">
        <v>400000</v>
      </c>
      <c r="N410" s="15" t="s">
        <v>1268</v>
      </c>
      <c r="O410" s="15"/>
      <c r="P410" s="276" t="s">
        <v>1248</v>
      </c>
      <c r="Q410" s="353"/>
      <c r="R410" s="353"/>
      <c r="S410" s="353"/>
      <c r="T410" s="120"/>
      <c r="U410" s="120"/>
      <c r="V410" s="120"/>
      <c r="W410" s="120"/>
      <c r="X410" s="120"/>
      <c r="Y410" s="120"/>
      <c r="Z410" s="120"/>
      <c r="AA410" s="120"/>
      <c r="AB410" s="120"/>
      <c r="AC410" s="120"/>
      <c r="AD410" s="120"/>
      <c r="AE410" s="120"/>
    </row>
    <row r="411" spans="1:31" ht="105" customHeight="1" x14ac:dyDescent="0.25">
      <c r="A411" s="549"/>
      <c r="B411" s="15" t="s">
        <v>1242</v>
      </c>
      <c r="C411" s="15" t="s">
        <v>186</v>
      </c>
      <c r="D411" s="15" t="s">
        <v>28</v>
      </c>
      <c r="E411" s="15" t="s">
        <v>22</v>
      </c>
      <c r="F411" s="15" t="s">
        <v>1269</v>
      </c>
      <c r="G411" s="19" t="s">
        <v>1270</v>
      </c>
      <c r="H411" s="19" t="s">
        <v>1271</v>
      </c>
      <c r="I411" s="19" t="s">
        <v>1272</v>
      </c>
      <c r="J411" s="57">
        <v>6</v>
      </c>
      <c r="K411" s="15">
        <v>2025</v>
      </c>
      <c r="L411" s="15">
        <v>2026</v>
      </c>
      <c r="M411" s="18">
        <v>900000</v>
      </c>
      <c r="N411" s="15" t="s">
        <v>1273</v>
      </c>
      <c r="O411" s="15"/>
      <c r="P411" s="276" t="s">
        <v>1248</v>
      </c>
      <c r="Q411" s="353"/>
      <c r="R411" s="353"/>
      <c r="S411" s="353"/>
      <c r="T411" s="120"/>
      <c r="U411" s="120"/>
      <c r="V411" s="120"/>
      <c r="W411" s="120"/>
      <c r="X411" s="120"/>
      <c r="Y411" s="120"/>
      <c r="Z411" s="120"/>
      <c r="AA411" s="120"/>
      <c r="AB411" s="120"/>
      <c r="AC411" s="120"/>
      <c r="AD411" s="120"/>
      <c r="AE411" s="120"/>
    </row>
    <row r="412" spans="1:31" ht="116.1" customHeight="1" x14ac:dyDescent="0.25">
      <c r="A412" s="549"/>
      <c r="B412" s="15" t="s">
        <v>1242</v>
      </c>
      <c r="C412" s="15" t="s">
        <v>186</v>
      </c>
      <c r="D412" s="15" t="s">
        <v>110</v>
      </c>
      <c r="E412" s="15" t="s">
        <v>202</v>
      </c>
      <c r="F412" s="167" t="s">
        <v>1274</v>
      </c>
      <c r="G412" s="19" t="s">
        <v>1275</v>
      </c>
      <c r="H412" s="19" t="s">
        <v>1276</v>
      </c>
      <c r="I412" s="19" t="s">
        <v>1277</v>
      </c>
      <c r="J412" s="57">
        <v>7</v>
      </c>
      <c r="K412" s="15">
        <v>2025</v>
      </c>
      <c r="L412" s="15">
        <v>2028</v>
      </c>
      <c r="M412" s="57">
        <v>0</v>
      </c>
      <c r="N412" s="231" t="s">
        <v>2457</v>
      </c>
      <c r="O412" s="15" t="s">
        <v>1278</v>
      </c>
      <c r="P412" s="276" t="s">
        <v>1248</v>
      </c>
      <c r="Q412" s="353"/>
      <c r="R412" s="353"/>
      <c r="S412" s="353"/>
      <c r="T412" s="120"/>
      <c r="U412" s="120"/>
      <c r="V412" s="120"/>
      <c r="W412" s="120"/>
      <c r="X412" s="120"/>
      <c r="Y412" s="120"/>
      <c r="Z412" s="120"/>
      <c r="AA412" s="120"/>
      <c r="AB412" s="120"/>
      <c r="AC412" s="120"/>
      <c r="AD412" s="120"/>
      <c r="AE412" s="120"/>
    </row>
    <row r="413" spans="1:31" ht="47.25" x14ac:dyDescent="0.25">
      <c r="A413" s="549"/>
      <c r="B413" s="15" t="s">
        <v>1242</v>
      </c>
      <c r="C413" s="15" t="s">
        <v>186</v>
      </c>
      <c r="D413" s="15" t="s">
        <v>147</v>
      </c>
      <c r="E413" s="15" t="s">
        <v>148</v>
      </c>
      <c r="F413" s="15" t="s">
        <v>1279</v>
      </c>
      <c r="G413" s="19" t="s">
        <v>1280</v>
      </c>
      <c r="H413" s="19" t="s">
        <v>1281</v>
      </c>
      <c r="I413" s="19" t="s">
        <v>1282</v>
      </c>
      <c r="J413" s="57">
        <v>8</v>
      </c>
      <c r="K413" s="15"/>
      <c r="L413" s="15">
        <v>2025</v>
      </c>
      <c r="M413" s="18">
        <v>360000</v>
      </c>
      <c r="N413" s="69" t="s">
        <v>1283</v>
      </c>
      <c r="O413" s="15"/>
      <c r="P413" s="276" t="s">
        <v>1248</v>
      </c>
      <c r="Q413" s="353"/>
      <c r="R413" s="353"/>
      <c r="S413" s="353"/>
      <c r="T413" s="120"/>
      <c r="U413" s="120"/>
      <c r="V413" s="120"/>
      <c r="W413" s="120"/>
      <c r="X413" s="120"/>
      <c r="Y413" s="120"/>
      <c r="Z413" s="120"/>
      <c r="AA413" s="120"/>
      <c r="AB413" s="120"/>
      <c r="AC413" s="120"/>
      <c r="AD413" s="120"/>
      <c r="AE413" s="120"/>
    </row>
    <row r="414" spans="1:31" s="120" customFormat="1" ht="63" x14ac:dyDescent="0.25">
      <c r="A414" s="549"/>
      <c r="B414" s="57" t="s">
        <v>1242</v>
      </c>
      <c r="C414" s="57" t="s">
        <v>186</v>
      </c>
      <c r="D414" s="57" t="s">
        <v>147</v>
      </c>
      <c r="E414" s="57" t="s">
        <v>148</v>
      </c>
      <c r="F414" s="57" t="s">
        <v>1284</v>
      </c>
      <c r="G414" s="58" t="s">
        <v>1285</v>
      </c>
      <c r="H414" s="58" t="s">
        <v>1286</v>
      </c>
      <c r="I414" s="58" t="s">
        <v>1287</v>
      </c>
      <c r="J414" s="57">
        <v>9</v>
      </c>
      <c r="K414" s="57">
        <v>2025</v>
      </c>
      <c r="L414" s="57">
        <v>2026</v>
      </c>
      <c r="M414" s="161">
        <v>900000</v>
      </c>
      <c r="N414" s="143" t="s">
        <v>1288</v>
      </c>
      <c r="O414" s="57"/>
      <c r="P414" s="289" t="s">
        <v>1248</v>
      </c>
      <c r="Q414" s="353"/>
      <c r="R414" s="353"/>
      <c r="S414" s="353"/>
    </row>
    <row r="415" spans="1:31" ht="78.75" x14ac:dyDescent="0.25">
      <c r="A415" s="549"/>
      <c r="B415" s="15" t="s">
        <v>1242</v>
      </c>
      <c r="C415" s="15" t="s">
        <v>186</v>
      </c>
      <c r="D415" s="15" t="s">
        <v>147</v>
      </c>
      <c r="E415" s="15" t="s">
        <v>148</v>
      </c>
      <c r="F415" s="15" t="s">
        <v>1289</v>
      </c>
      <c r="G415" s="19" t="s">
        <v>1290</v>
      </c>
      <c r="H415" s="19" t="s">
        <v>1291</v>
      </c>
      <c r="I415" s="19" t="s">
        <v>1292</v>
      </c>
      <c r="J415" s="57">
        <v>10</v>
      </c>
      <c r="K415" s="15">
        <v>2025</v>
      </c>
      <c r="L415" s="15">
        <v>2026</v>
      </c>
      <c r="M415" s="18">
        <v>1200000</v>
      </c>
      <c r="N415" s="69" t="s">
        <v>1293</v>
      </c>
      <c r="O415" s="15"/>
      <c r="P415" s="276" t="s">
        <v>1248</v>
      </c>
      <c r="Q415" s="353"/>
      <c r="R415" s="353"/>
      <c r="S415" s="353"/>
      <c r="T415" s="120"/>
      <c r="U415" s="120"/>
      <c r="V415" s="120"/>
      <c r="W415" s="120"/>
      <c r="X415" s="120"/>
      <c r="Y415" s="120"/>
      <c r="Z415" s="120"/>
      <c r="AA415" s="120"/>
      <c r="AB415" s="120"/>
      <c r="AC415" s="120"/>
      <c r="AD415" s="120"/>
      <c r="AE415" s="120"/>
    </row>
    <row r="416" spans="1:31" s="120" customFormat="1" ht="63" x14ac:dyDescent="0.25">
      <c r="A416" s="549"/>
      <c r="B416" s="57" t="s">
        <v>1242</v>
      </c>
      <c r="C416" s="57" t="s">
        <v>186</v>
      </c>
      <c r="D416" s="57" t="s">
        <v>147</v>
      </c>
      <c r="E416" s="57" t="s">
        <v>148</v>
      </c>
      <c r="F416" s="57" t="s">
        <v>1294</v>
      </c>
      <c r="G416" s="58" t="s">
        <v>1290</v>
      </c>
      <c r="H416" s="58" t="s">
        <v>1295</v>
      </c>
      <c r="I416" s="58" t="s">
        <v>1296</v>
      </c>
      <c r="J416" s="57">
        <v>11</v>
      </c>
      <c r="K416" s="57"/>
      <c r="L416" s="57">
        <v>2025</v>
      </c>
      <c r="M416" s="161">
        <v>1250000</v>
      </c>
      <c r="N416" s="143" t="s">
        <v>1297</v>
      </c>
      <c r="O416" s="57"/>
      <c r="P416" s="289" t="s">
        <v>1248</v>
      </c>
      <c r="Q416" s="353"/>
      <c r="R416" s="353"/>
      <c r="S416" s="353"/>
    </row>
    <row r="417" spans="1:31" ht="63" x14ac:dyDescent="0.25">
      <c r="A417" s="550"/>
      <c r="B417" s="15" t="s">
        <v>1242</v>
      </c>
      <c r="C417" s="15" t="s">
        <v>186</v>
      </c>
      <c r="D417" s="15" t="s">
        <v>147</v>
      </c>
      <c r="E417" s="15" t="s">
        <v>148</v>
      </c>
      <c r="F417" s="15" t="s">
        <v>1298</v>
      </c>
      <c r="G417" s="19" t="s">
        <v>1299</v>
      </c>
      <c r="H417" s="19" t="s">
        <v>1300</v>
      </c>
      <c r="I417" s="19" t="s">
        <v>1301</v>
      </c>
      <c r="J417" s="57">
        <v>12</v>
      </c>
      <c r="K417" s="15">
        <v>2025</v>
      </c>
      <c r="L417" s="15">
        <v>2026</v>
      </c>
      <c r="M417" s="18">
        <v>340000</v>
      </c>
      <c r="N417" s="15" t="s">
        <v>1302</v>
      </c>
      <c r="O417" s="15"/>
      <c r="P417" s="276"/>
      <c r="Q417" s="353"/>
      <c r="R417" s="353"/>
      <c r="S417" s="353"/>
      <c r="T417" s="120"/>
      <c r="U417" s="120"/>
      <c r="V417" s="120"/>
      <c r="W417" s="120"/>
      <c r="X417" s="120"/>
      <c r="Y417" s="120"/>
      <c r="Z417" s="120"/>
      <c r="AA417" s="120"/>
      <c r="AB417" s="120"/>
      <c r="AC417" s="120"/>
      <c r="AD417" s="120"/>
      <c r="AE417" s="120"/>
    </row>
    <row r="418" spans="1:31" s="62" customFormat="1" x14ac:dyDescent="0.25">
      <c r="A418" s="210"/>
      <c r="B418" s="59"/>
      <c r="C418" s="59"/>
      <c r="D418" s="59"/>
      <c r="E418" s="59"/>
      <c r="F418" s="59"/>
      <c r="G418" s="60"/>
      <c r="H418" s="60"/>
      <c r="I418" s="60"/>
      <c r="J418" s="59"/>
      <c r="K418" s="59"/>
      <c r="L418" s="59"/>
      <c r="M418" s="63"/>
      <c r="N418" s="59"/>
      <c r="O418" s="59"/>
      <c r="P418" s="290"/>
      <c r="Q418" s="353"/>
      <c r="R418" s="353"/>
      <c r="S418" s="353"/>
      <c r="T418" s="120"/>
      <c r="U418" s="120"/>
      <c r="V418" s="120"/>
      <c r="W418" s="120"/>
      <c r="X418" s="120"/>
      <c r="Y418" s="120"/>
      <c r="Z418" s="120"/>
      <c r="AA418" s="120"/>
      <c r="AB418" s="120"/>
      <c r="AC418" s="120"/>
      <c r="AD418" s="120"/>
      <c r="AE418" s="120"/>
    </row>
    <row r="419" spans="1:31" s="26" customFormat="1" ht="192" customHeight="1" x14ac:dyDescent="0.25">
      <c r="A419" s="548" t="s">
        <v>1303</v>
      </c>
      <c r="B419" s="7" t="s">
        <v>1304</v>
      </c>
      <c r="C419" s="7" t="s">
        <v>127</v>
      </c>
      <c r="D419" s="7" t="s">
        <v>21</v>
      </c>
      <c r="E419" s="7" t="s">
        <v>668</v>
      </c>
      <c r="F419" s="7" t="s">
        <v>1305</v>
      </c>
      <c r="G419" s="12" t="s">
        <v>1306</v>
      </c>
      <c r="H419" s="12" t="s">
        <v>1307</v>
      </c>
      <c r="I419" s="12" t="s">
        <v>1308</v>
      </c>
      <c r="J419" s="7">
        <v>1</v>
      </c>
      <c r="K419" s="7">
        <v>2025</v>
      </c>
      <c r="L419" s="7">
        <v>2027</v>
      </c>
      <c r="M419" s="85">
        <v>15000000</v>
      </c>
      <c r="N419" s="7" t="s">
        <v>1309</v>
      </c>
      <c r="O419" s="7" t="s">
        <v>1310</v>
      </c>
      <c r="P419" s="285" t="s">
        <v>1311</v>
      </c>
      <c r="Q419" s="353"/>
      <c r="R419" s="353"/>
      <c r="S419" s="353"/>
      <c r="T419" s="120"/>
      <c r="U419" s="120"/>
      <c r="V419" s="120"/>
      <c r="W419" s="120"/>
      <c r="X419" s="120"/>
      <c r="Y419" s="120"/>
      <c r="Z419" s="120"/>
      <c r="AA419" s="120"/>
      <c r="AB419" s="120"/>
      <c r="AC419" s="120"/>
      <c r="AD419" s="120"/>
      <c r="AE419" s="120"/>
    </row>
    <row r="420" spans="1:31" ht="141.75" x14ac:dyDescent="0.25">
      <c r="A420" s="549"/>
      <c r="B420" s="15" t="s">
        <v>1304</v>
      </c>
      <c r="C420" s="15" t="s">
        <v>127</v>
      </c>
      <c r="D420" s="15" t="s">
        <v>21</v>
      </c>
      <c r="E420" s="15" t="s">
        <v>668</v>
      </c>
      <c r="F420" s="57" t="s">
        <v>1312</v>
      </c>
      <c r="G420" s="68" t="s">
        <v>1313</v>
      </c>
      <c r="H420" s="68" t="s">
        <v>1307</v>
      </c>
      <c r="I420" s="68" t="s">
        <v>1314</v>
      </c>
      <c r="J420" s="69">
        <v>2</v>
      </c>
      <c r="K420" s="15">
        <v>2025</v>
      </c>
      <c r="L420" s="15">
        <v>2027</v>
      </c>
      <c r="M420" s="18">
        <v>12354683</v>
      </c>
      <c r="N420" s="15" t="s">
        <v>1315</v>
      </c>
      <c r="O420" s="15" t="s">
        <v>1316</v>
      </c>
      <c r="P420" s="287" t="s">
        <v>1317</v>
      </c>
      <c r="Q420" s="353"/>
      <c r="R420" s="353"/>
      <c r="S420" s="353"/>
      <c r="T420" s="120"/>
      <c r="U420" s="120"/>
      <c r="V420" s="120"/>
      <c r="W420" s="120"/>
      <c r="X420" s="120"/>
      <c r="Y420" s="120"/>
      <c r="Z420" s="120"/>
      <c r="AA420" s="120"/>
      <c r="AB420" s="120"/>
      <c r="AC420" s="120"/>
      <c r="AD420" s="120"/>
      <c r="AE420" s="120"/>
    </row>
    <row r="421" spans="1:31" ht="46.5" customHeight="1" x14ac:dyDescent="0.25">
      <c r="A421" s="549"/>
      <c r="B421" s="477" t="s">
        <v>1304</v>
      </c>
      <c r="C421" s="477" t="s">
        <v>127</v>
      </c>
      <c r="D421" s="477" t="s">
        <v>110</v>
      </c>
      <c r="E421" s="15" t="s">
        <v>111</v>
      </c>
      <c r="F421" s="490" t="s">
        <v>1318</v>
      </c>
      <c r="G421" s="538" t="s">
        <v>1319</v>
      </c>
      <c r="H421" s="538" t="s">
        <v>1320</v>
      </c>
      <c r="I421" s="538" t="s">
        <v>1321</v>
      </c>
      <c r="J421" s="483">
        <v>3</v>
      </c>
      <c r="K421" s="477">
        <v>2025</v>
      </c>
      <c r="L421" s="477">
        <v>2026</v>
      </c>
      <c r="M421" s="509">
        <v>4002994</v>
      </c>
      <c r="N421" s="477" t="s">
        <v>1322</v>
      </c>
      <c r="O421" s="477" t="s">
        <v>1323</v>
      </c>
      <c r="P421" s="287" t="s">
        <v>1324</v>
      </c>
      <c r="Q421" s="353"/>
      <c r="R421" s="353"/>
      <c r="S421" s="353"/>
      <c r="T421" s="120"/>
      <c r="U421" s="120"/>
      <c r="V421" s="120"/>
      <c r="W421" s="120"/>
      <c r="X421" s="120"/>
      <c r="Y421" s="120"/>
      <c r="Z421" s="120"/>
      <c r="AA421" s="120"/>
      <c r="AB421" s="120"/>
      <c r="AC421" s="120"/>
      <c r="AD421" s="120"/>
      <c r="AE421" s="120"/>
    </row>
    <row r="422" spans="1:31" ht="31.5" x14ac:dyDescent="0.25">
      <c r="A422" s="550"/>
      <c r="B422" s="495"/>
      <c r="C422" s="478"/>
      <c r="D422" s="495"/>
      <c r="E422" s="15" t="s">
        <v>243</v>
      </c>
      <c r="F422" s="491"/>
      <c r="G422" s="539"/>
      <c r="H422" s="539"/>
      <c r="I422" s="539"/>
      <c r="J422" s="484"/>
      <c r="K422" s="478"/>
      <c r="L422" s="478"/>
      <c r="M422" s="511"/>
      <c r="N422" s="478"/>
      <c r="O422" s="478"/>
      <c r="P422" s="287"/>
      <c r="Q422" s="353"/>
      <c r="R422" s="353"/>
      <c r="S422" s="353"/>
      <c r="T422" s="120"/>
      <c r="U422" s="120"/>
      <c r="V422" s="120"/>
      <c r="W422" s="120"/>
      <c r="X422" s="120"/>
      <c r="Y422" s="120"/>
      <c r="Z422" s="120"/>
      <c r="AA422" s="120"/>
      <c r="AB422" s="120"/>
      <c r="AC422" s="120"/>
      <c r="AD422" s="120"/>
      <c r="AE422" s="120"/>
    </row>
    <row r="423" spans="1:31" s="62" customFormat="1" x14ac:dyDescent="0.25">
      <c r="A423" s="210"/>
      <c r="B423" s="59"/>
      <c r="C423" s="59"/>
      <c r="D423" s="59"/>
      <c r="E423" s="59"/>
      <c r="F423" s="59"/>
      <c r="G423" s="130"/>
      <c r="H423" s="130"/>
      <c r="I423" s="130"/>
      <c r="J423" s="133"/>
      <c r="K423" s="59"/>
      <c r="L423" s="59"/>
      <c r="M423" s="63"/>
      <c r="N423" s="59"/>
      <c r="O423" s="59"/>
      <c r="P423" s="291"/>
      <c r="Q423" s="353"/>
      <c r="R423" s="353"/>
      <c r="S423" s="353"/>
      <c r="T423" s="120"/>
      <c r="U423" s="120"/>
      <c r="V423" s="120"/>
      <c r="W423" s="120"/>
      <c r="X423" s="120"/>
      <c r="Y423" s="120"/>
      <c r="Z423" s="120"/>
      <c r="AA423" s="120"/>
      <c r="AB423" s="120"/>
      <c r="AC423" s="120"/>
      <c r="AD423" s="120"/>
      <c r="AE423" s="120"/>
    </row>
    <row r="424" spans="1:31" s="26" customFormat="1" ht="151.15" customHeight="1" x14ac:dyDescent="0.25">
      <c r="A424" s="548" t="s">
        <v>1325</v>
      </c>
      <c r="B424" s="7" t="s">
        <v>1326</v>
      </c>
      <c r="C424" s="7" t="s">
        <v>186</v>
      </c>
      <c r="D424" s="7" t="s">
        <v>21</v>
      </c>
      <c r="E424" s="7" t="s">
        <v>668</v>
      </c>
      <c r="F424" s="7" t="s">
        <v>1327</v>
      </c>
      <c r="G424" s="12" t="s">
        <v>1328</v>
      </c>
      <c r="H424" s="12" t="s">
        <v>1329</v>
      </c>
      <c r="I424" s="12" t="s">
        <v>1330</v>
      </c>
      <c r="J424" s="7">
        <v>1</v>
      </c>
      <c r="K424" s="7">
        <v>2025</v>
      </c>
      <c r="L424" s="7">
        <v>2027</v>
      </c>
      <c r="M424" s="165">
        <v>4000000</v>
      </c>
      <c r="N424" s="7" t="s">
        <v>1331</v>
      </c>
      <c r="O424" s="7" t="s">
        <v>1332</v>
      </c>
      <c r="P424" s="230" t="s">
        <v>1333</v>
      </c>
      <c r="Q424" s="353"/>
      <c r="R424" s="353"/>
      <c r="S424" s="353"/>
      <c r="T424" s="120"/>
      <c r="U424" s="120"/>
      <c r="V424" s="120"/>
      <c r="W424" s="120"/>
      <c r="X424" s="120"/>
      <c r="Y424" s="120"/>
      <c r="Z424" s="120"/>
      <c r="AA424" s="120"/>
      <c r="AB424" s="120"/>
      <c r="AC424" s="120"/>
      <c r="AD424" s="120"/>
      <c r="AE424" s="120"/>
    </row>
    <row r="425" spans="1:31" ht="157.5" x14ac:dyDescent="0.25">
      <c r="A425" s="549"/>
      <c r="B425" s="15" t="s">
        <v>1326</v>
      </c>
      <c r="C425" s="15" t="s">
        <v>186</v>
      </c>
      <c r="D425" s="15" t="s">
        <v>21</v>
      </c>
      <c r="E425" s="15" t="s">
        <v>668</v>
      </c>
      <c r="F425" s="15" t="s">
        <v>1334</v>
      </c>
      <c r="G425" s="19" t="s">
        <v>1335</v>
      </c>
      <c r="H425" s="19" t="s">
        <v>1336</v>
      </c>
      <c r="I425" s="19" t="s">
        <v>1337</v>
      </c>
      <c r="J425" s="15">
        <v>2</v>
      </c>
      <c r="K425" s="15">
        <v>2025</v>
      </c>
      <c r="L425" s="15">
        <v>2027</v>
      </c>
      <c r="M425" s="168">
        <v>7000000</v>
      </c>
      <c r="N425" s="15" t="s">
        <v>1338</v>
      </c>
      <c r="O425" s="15" t="s">
        <v>1339</v>
      </c>
      <c r="P425" s="276" t="s">
        <v>1340</v>
      </c>
      <c r="Q425" s="353"/>
      <c r="R425" s="353"/>
      <c r="S425" s="353"/>
      <c r="T425" s="120"/>
      <c r="U425" s="120"/>
      <c r="V425" s="120"/>
      <c r="W425" s="120"/>
      <c r="X425" s="120"/>
      <c r="Y425" s="120"/>
      <c r="Z425" s="120"/>
      <c r="AA425" s="120"/>
      <c r="AB425" s="120"/>
      <c r="AC425" s="120"/>
      <c r="AD425" s="120"/>
      <c r="AE425" s="120"/>
    </row>
    <row r="426" spans="1:31" ht="141.75" x14ac:dyDescent="0.25">
      <c r="A426" s="549"/>
      <c r="B426" s="15" t="s">
        <v>1326</v>
      </c>
      <c r="C426" s="15" t="s">
        <v>186</v>
      </c>
      <c r="D426" s="15" t="s">
        <v>28</v>
      </c>
      <c r="E426" s="15" t="s">
        <v>723</v>
      </c>
      <c r="F426" s="15" t="s">
        <v>1341</v>
      </c>
      <c r="G426" s="19" t="s">
        <v>1342</v>
      </c>
      <c r="H426" s="19" t="s">
        <v>1343</v>
      </c>
      <c r="I426" s="19" t="s">
        <v>1344</v>
      </c>
      <c r="J426" s="15">
        <v>3</v>
      </c>
      <c r="K426" s="15">
        <v>2025</v>
      </c>
      <c r="L426" s="15">
        <v>2027</v>
      </c>
      <c r="M426" s="168">
        <f>11000000*1.21</f>
        <v>13310000</v>
      </c>
      <c r="N426" s="15" t="s">
        <v>1345</v>
      </c>
      <c r="O426" s="15"/>
      <c r="P426" s="276" t="s">
        <v>1346</v>
      </c>
      <c r="Q426" s="353"/>
      <c r="R426" s="353"/>
      <c r="S426" s="353"/>
      <c r="T426" s="120"/>
      <c r="U426" s="120"/>
      <c r="V426" s="120"/>
      <c r="W426" s="120"/>
      <c r="X426" s="120"/>
      <c r="Y426" s="120"/>
      <c r="Z426" s="120"/>
      <c r="AA426" s="120"/>
      <c r="AB426" s="120"/>
      <c r="AC426" s="120"/>
      <c r="AD426" s="120"/>
      <c r="AE426" s="120"/>
    </row>
    <row r="427" spans="1:31" ht="89.65" customHeight="1" x14ac:dyDescent="0.25">
      <c r="A427" s="549"/>
      <c r="B427" s="15" t="s">
        <v>1326</v>
      </c>
      <c r="C427" s="15" t="s">
        <v>186</v>
      </c>
      <c r="D427" s="15" t="s">
        <v>21</v>
      </c>
      <c r="E427" s="15" t="s">
        <v>65</v>
      </c>
      <c r="F427" s="15" t="s">
        <v>1347</v>
      </c>
      <c r="G427" s="19" t="s">
        <v>1348</v>
      </c>
      <c r="H427" s="19" t="s">
        <v>1349</v>
      </c>
      <c r="I427" s="19" t="s">
        <v>1350</v>
      </c>
      <c r="J427" s="15">
        <v>4</v>
      </c>
      <c r="K427" s="15">
        <v>2026</v>
      </c>
      <c r="L427" s="15">
        <v>2027</v>
      </c>
      <c r="M427" s="168">
        <v>400000</v>
      </c>
      <c r="N427" s="15" t="s">
        <v>1351</v>
      </c>
      <c r="O427" s="15"/>
      <c r="P427" s="276" t="s">
        <v>1352</v>
      </c>
      <c r="Q427" s="353"/>
      <c r="R427" s="353"/>
      <c r="S427" s="353"/>
      <c r="T427" s="120"/>
      <c r="U427" s="120"/>
      <c r="V427" s="120"/>
      <c r="W427" s="120"/>
      <c r="X427" s="120"/>
      <c r="Y427" s="120"/>
      <c r="Z427" s="120"/>
      <c r="AA427" s="120"/>
      <c r="AB427" s="120"/>
      <c r="AC427" s="120"/>
      <c r="AD427" s="120"/>
      <c r="AE427" s="120"/>
    </row>
    <row r="428" spans="1:31" ht="126" x14ac:dyDescent="0.25">
      <c r="A428" s="549"/>
      <c r="B428" s="15" t="s">
        <v>1326</v>
      </c>
      <c r="C428" s="15" t="s">
        <v>186</v>
      </c>
      <c r="D428" s="15" t="s">
        <v>21</v>
      </c>
      <c r="E428" s="15" t="s">
        <v>83</v>
      </c>
      <c r="F428" s="15" t="s">
        <v>1353</v>
      </c>
      <c r="G428" s="19" t="s">
        <v>1354</v>
      </c>
      <c r="H428" s="19" t="s">
        <v>1355</v>
      </c>
      <c r="I428" s="19" t="s">
        <v>1356</v>
      </c>
      <c r="J428" s="15">
        <v>5</v>
      </c>
      <c r="K428" s="15">
        <v>2025</v>
      </c>
      <c r="L428" s="15">
        <v>2026</v>
      </c>
      <c r="M428" s="168">
        <v>2200000</v>
      </c>
      <c r="N428" s="15" t="s">
        <v>1351</v>
      </c>
      <c r="O428" s="15"/>
      <c r="P428" s="276" t="s">
        <v>1357</v>
      </c>
      <c r="Q428" s="353"/>
      <c r="R428" s="353"/>
      <c r="S428" s="353"/>
      <c r="T428" s="120"/>
      <c r="U428" s="120"/>
      <c r="V428" s="120"/>
      <c r="W428" s="120"/>
      <c r="X428" s="120"/>
      <c r="Y428" s="120"/>
      <c r="Z428" s="120"/>
      <c r="AA428" s="120"/>
      <c r="AB428" s="120"/>
      <c r="AC428" s="120"/>
      <c r="AD428" s="120"/>
      <c r="AE428" s="120"/>
    </row>
    <row r="429" spans="1:31" ht="63" x14ac:dyDescent="0.25">
      <c r="A429" s="549"/>
      <c r="B429" s="15" t="s">
        <v>1326</v>
      </c>
      <c r="C429" s="15" t="s">
        <v>186</v>
      </c>
      <c r="D429" s="15" t="s">
        <v>28</v>
      </c>
      <c r="E429" s="15" t="s">
        <v>65</v>
      </c>
      <c r="F429" s="15" t="s">
        <v>1358</v>
      </c>
      <c r="G429" s="19" t="s">
        <v>1359</v>
      </c>
      <c r="H429" s="19" t="s">
        <v>1360</v>
      </c>
      <c r="I429" s="19" t="s">
        <v>1361</v>
      </c>
      <c r="J429" s="15">
        <v>6</v>
      </c>
      <c r="K429" s="15">
        <v>2025</v>
      </c>
      <c r="L429" s="15">
        <v>2027</v>
      </c>
      <c r="M429" s="168">
        <v>300000</v>
      </c>
      <c r="N429" s="15" t="s">
        <v>1362</v>
      </c>
      <c r="O429" s="15"/>
      <c r="P429" s="276" t="s">
        <v>1346</v>
      </c>
      <c r="Q429" s="353"/>
      <c r="R429" s="353"/>
      <c r="S429" s="353"/>
      <c r="T429" s="120"/>
      <c r="U429" s="120"/>
      <c r="V429" s="120"/>
      <c r="W429" s="120"/>
      <c r="X429" s="120"/>
      <c r="Y429" s="120"/>
      <c r="Z429" s="120"/>
      <c r="AA429" s="120"/>
      <c r="AB429" s="120"/>
      <c r="AC429" s="120"/>
      <c r="AD429" s="120"/>
      <c r="AE429" s="120"/>
    </row>
    <row r="430" spans="1:31" ht="63" x14ac:dyDescent="0.25">
      <c r="A430" s="550"/>
      <c r="B430" s="15" t="s">
        <v>1326</v>
      </c>
      <c r="C430" s="15" t="s">
        <v>186</v>
      </c>
      <c r="D430" s="15" t="s">
        <v>28</v>
      </c>
      <c r="E430" s="15" t="s">
        <v>65</v>
      </c>
      <c r="F430" s="15" t="s">
        <v>1363</v>
      </c>
      <c r="G430" s="19" t="s">
        <v>1364</v>
      </c>
      <c r="H430" s="19" t="s">
        <v>1365</v>
      </c>
      <c r="I430" s="19" t="s">
        <v>1361</v>
      </c>
      <c r="J430" s="15">
        <v>7</v>
      </c>
      <c r="K430" s="15">
        <v>2025</v>
      </c>
      <c r="L430" s="15">
        <v>2027</v>
      </c>
      <c r="M430" s="168">
        <v>790000</v>
      </c>
      <c r="N430" s="15" t="s">
        <v>1362</v>
      </c>
      <c r="O430" s="15"/>
      <c r="P430" s="276" t="s">
        <v>1366</v>
      </c>
      <c r="Q430" s="353"/>
      <c r="R430" s="353"/>
      <c r="S430" s="353"/>
      <c r="T430" s="120"/>
      <c r="U430" s="120"/>
      <c r="V430" s="120"/>
      <c r="W430" s="120"/>
      <c r="X430" s="120"/>
      <c r="Y430" s="120"/>
      <c r="Z430" s="120"/>
      <c r="AA430" s="120"/>
      <c r="AB430" s="120"/>
      <c r="AC430" s="120"/>
      <c r="AD430" s="120"/>
      <c r="AE430" s="120"/>
    </row>
    <row r="431" spans="1:31" s="62" customFormat="1" x14ac:dyDescent="0.25">
      <c r="A431" s="210"/>
      <c r="B431" s="59"/>
      <c r="C431" s="59"/>
      <c r="D431" s="59"/>
      <c r="E431" s="59"/>
      <c r="F431" s="59"/>
      <c r="G431" s="60"/>
      <c r="H431" s="60"/>
      <c r="I431" s="60"/>
      <c r="J431" s="59"/>
      <c r="K431" s="59"/>
      <c r="L431" s="59"/>
      <c r="M431" s="166"/>
      <c r="N431" s="59"/>
      <c r="O431" s="59"/>
      <c r="P431" s="290"/>
      <c r="Q431" s="353"/>
      <c r="R431" s="353"/>
      <c r="S431" s="353"/>
      <c r="T431" s="120"/>
      <c r="U431" s="120"/>
      <c r="V431" s="120"/>
      <c r="W431" s="120"/>
      <c r="X431" s="120"/>
      <c r="Y431" s="120"/>
      <c r="Z431" s="120"/>
      <c r="AA431" s="120"/>
      <c r="AB431" s="120"/>
      <c r="AC431" s="120"/>
      <c r="AD431" s="120"/>
      <c r="AE431" s="120"/>
    </row>
    <row r="432" spans="1:31" s="26" customFormat="1" ht="126" x14ac:dyDescent="0.25">
      <c r="A432" s="548" t="s">
        <v>2465</v>
      </c>
      <c r="B432" s="7" t="s">
        <v>1367</v>
      </c>
      <c r="C432" s="7" t="s">
        <v>157</v>
      </c>
      <c r="D432" s="7" t="s">
        <v>21</v>
      </c>
      <c r="E432" s="7" t="s">
        <v>874</v>
      </c>
      <c r="F432" s="7" t="s">
        <v>1368</v>
      </c>
      <c r="G432" s="12" t="s">
        <v>1369</v>
      </c>
      <c r="H432" s="12" t="s">
        <v>1370</v>
      </c>
      <c r="I432" s="12" t="s">
        <v>1371</v>
      </c>
      <c r="J432" s="7">
        <v>1</v>
      </c>
      <c r="K432" s="7">
        <v>2025</v>
      </c>
      <c r="L432" s="7">
        <v>2026</v>
      </c>
      <c r="M432" s="7">
        <v>500000</v>
      </c>
      <c r="N432" s="7" t="s">
        <v>1372</v>
      </c>
      <c r="O432" s="7"/>
      <c r="P432" s="285" t="s">
        <v>1373</v>
      </c>
      <c r="Q432" s="367" t="s">
        <v>1374</v>
      </c>
      <c r="R432" s="368">
        <v>126440</v>
      </c>
      <c r="S432" s="366"/>
      <c r="T432" s="120"/>
      <c r="U432" s="120"/>
      <c r="V432" s="120"/>
      <c r="W432" s="120"/>
      <c r="X432" s="120"/>
      <c r="Y432" s="120"/>
      <c r="Z432" s="120"/>
      <c r="AA432" s="120"/>
      <c r="AB432" s="120"/>
      <c r="AC432" s="120"/>
      <c r="AD432" s="120"/>
      <c r="AE432" s="120"/>
    </row>
    <row r="433" spans="1:31" s="26" customFormat="1" ht="126" x14ac:dyDescent="0.25">
      <c r="A433" s="549"/>
      <c r="B433" s="7" t="s">
        <v>1367</v>
      </c>
      <c r="C433" s="7" t="s">
        <v>157</v>
      </c>
      <c r="D433" s="7" t="s">
        <v>21</v>
      </c>
      <c r="E433" s="7" t="s">
        <v>65</v>
      </c>
      <c r="F433" s="7" t="s">
        <v>1375</v>
      </c>
      <c r="G433" s="12" t="s">
        <v>1376</v>
      </c>
      <c r="H433" s="12" t="s">
        <v>1377</v>
      </c>
      <c r="I433" s="12" t="s">
        <v>1378</v>
      </c>
      <c r="J433" s="7">
        <v>2</v>
      </c>
      <c r="K433" s="7">
        <v>2025</v>
      </c>
      <c r="L433" s="7">
        <v>2026</v>
      </c>
      <c r="M433" s="7">
        <v>300000</v>
      </c>
      <c r="N433" s="7" t="s">
        <v>1372</v>
      </c>
      <c r="O433" s="7"/>
      <c r="P433" s="285" t="s">
        <v>1373</v>
      </c>
      <c r="Q433" s="353"/>
      <c r="R433" s="353"/>
      <c r="S433" s="353"/>
      <c r="T433" s="120"/>
      <c r="U433" s="120"/>
      <c r="V433" s="120"/>
      <c r="W433" s="120"/>
      <c r="X433" s="120"/>
      <c r="Y433" s="120"/>
      <c r="Z433" s="120"/>
      <c r="AA433" s="120"/>
      <c r="AB433" s="120"/>
      <c r="AC433" s="120"/>
      <c r="AD433" s="120"/>
      <c r="AE433" s="120"/>
    </row>
    <row r="434" spans="1:31" s="120" customFormat="1" ht="126" x14ac:dyDescent="0.25">
      <c r="A434" s="549"/>
      <c r="B434" s="57" t="s">
        <v>1367</v>
      </c>
      <c r="C434" s="57" t="s">
        <v>157</v>
      </c>
      <c r="D434" s="57" t="s">
        <v>21</v>
      </c>
      <c r="E434" s="57" t="s">
        <v>39</v>
      </c>
      <c r="F434" s="57" t="s">
        <v>1379</v>
      </c>
      <c r="G434" s="58" t="s">
        <v>1380</v>
      </c>
      <c r="H434" s="58" t="s">
        <v>1381</v>
      </c>
      <c r="I434" s="58" t="s">
        <v>1382</v>
      </c>
      <c r="J434" s="57">
        <v>3</v>
      </c>
      <c r="K434" s="57">
        <v>2025</v>
      </c>
      <c r="L434" s="57">
        <v>2027</v>
      </c>
      <c r="M434" s="57">
        <v>500000</v>
      </c>
      <c r="N434" s="57" t="s">
        <v>1383</v>
      </c>
      <c r="O434" s="57"/>
      <c r="P434" s="304" t="s">
        <v>1373</v>
      </c>
      <c r="Q434" s="377"/>
      <c r="R434" s="377"/>
      <c r="S434" s="377"/>
    </row>
    <row r="435" spans="1:31" s="26" customFormat="1" ht="152.1" customHeight="1" x14ac:dyDescent="0.25">
      <c r="A435" s="549"/>
      <c r="B435" s="7" t="s">
        <v>1367</v>
      </c>
      <c r="C435" s="7" t="s">
        <v>157</v>
      </c>
      <c r="D435" s="7" t="s">
        <v>147</v>
      </c>
      <c r="E435" s="7" t="s">
        <v>148</v>
      </c>
      <c r="F435" s="7" t="s">
        <v>1384</v>
      </c>
      <c r="G435" s="12" t="s">
        <v>1385</v>
      </c>
      <c r="H435" s="12" t="s">
        <v>1386</v>
      </c>
      <c r="I435" s="12" t="s">
        <v>1387</v>
      </c>
      <c r="J435" s="7">
        <v>4</v>
      </c>
      <c r="K435" s="7">
        <v>2025</v>
      </c>
      <c r="L435" s="7">
        <v>2028</v>
      </c>
      <c r="M435" s="7">
        <v>9370000</v>
      </c>
      <c r="N435" s="7" t="s">
        <v>1372</v>
      </c>
      <c r="O435" s="7"/>
      <c r="P435" s="285" t="s">
        <v>1388</v>
      </c>
      <c r="Q435" s="353"/>
      <c r="R435" s="353"/>
      <c r="S435" s="353"/>
      <c r="T435" s="120"/>
      <c r="U435" s="120"/>
      <c r="V435" s="120"/>
      <c r="W435" s="120"/>
      <c r="X435" s="120"/>
      <c r="Y435" s="120"/>
      <c r="Z435" s="120"/>
      <c r="AA435" s="120"/>
      <c r="AB435" s="120"/>
      <c r="AC435" s="120"/>
      <c r="AD435" s="120"/>
      <c r="AE435" s="120"/>
    </row>
    <row r="436" spans="1:31" ht="143.1" customHeight="1" x14ac:dyDescent="0.25">
      <c r="A436" s="549"/>
      <c r="B436" s="15" t="s">
        <v>1367</v>
      </c>
      <c r="C436" s="15" t="s">
        <v>157</v>
      </c>
      <c r="D436" s="15" t="s">
        <v>147</v>
      </c>
      <c r="E436" s="15" t="s">
        <v>70</v>
      </c>
      <c r="F436" s="15" t="s">
        <v>1389</v>
      </c>
      <c r="G436" s="58" t="s">
        <v>1390</v>
      </c>
      <c r="H436" s="19" t="s">
        <v>1391</v>
      </c>
      <c r="I436" s="19" t="s">
        <v>1392</v>
      </c>
      <c r="J436" s="15">
        <v>5</v>
      </c>
      <c r="K436" s="15">
        <v>2025</v>
      </c>
      <c r="L436" s="15">
        <v>2030</v>
      </c>
      <c r="M436" s="15">
        <v>16260000</v>
      </c>
      <c r="N436" s="15" t="s">
        <v>1372</v>
      </c>
      <c r="O436" s="15"/>
      <c r="P436" s="287" t="s">
        <v>1393</v>
      </c>
      <c r="Q436" s="353"/>
      <c r="R436" s="353"/>
      <c r="S436" s="353"/>
      <c r="T436" s="120"/>
      <c r="U436" s="120"/>
      <c r="V436" s="120"/>
      <c r="W436" s="120"/>
      <c r="X436" s="120"/>
      <c r="Y436" s="120"/>
      <c r="Z436" s="120"/>
      <c r="AA436" s="120"/>
      <c r="AB436" s="120"/>
      <c r="AC436" s="120"/>
      <c r="AD436" s="120"/>
      <c r="AE436" s="120"/>
    </row>
    <row r="437" spans="1:31" ht="126" x14ac:dyDescent="0.25">
      <c r="A437" s="549"/>
      <c r="B437" s="15" t="s">
        <v>1367</v>
      </c>
      <c r="C437" s="15" t="s">
        <v>157</v>
      </c>
      <c r="D437" s="15" t="s">
        <v>21</v>
      </c>
      <c r="E437" s="15" t="s">
        <v>251</v>
      </c>
      <c r="F437" s="15" t="s">
        <v>1394</v>
      </c>
      <c r="G437" s="58" t="s">
        <v>1380</v>
      </c>
      <c r="H437" s="19" t="s">
        <v>1395</v>
      </c>
      <c r="I437" s="19" t="s">
        <v>1396</v>
      </c>
      <c r="J437" s="15">
        <v>6</v>
      </c>
      <c r="K437" s="15">
        <v>2026</v>
      </c>
      <c r="L437" s="15">
        <v>2027</v>
      </c>
      <c r="M437" s="15">
        <v>100000</v>
      </c>
      <c r="N437" s="15" t="s">
        <v>1372</v>
      </c>
      <c r="O437" s="15"/>
      <c r="P437" s="287" t="s">
        <v>1373</v>
      </c>
      <c r="Q437" s="353"/>
      <c r="R437" s="353"/>
      <c r="S437" s="353"/>
      <c r="T437" s="120"/>
      <c r="U437" s="120"/>
      <c r="V437" s="120"/>
      <c r="W437" s="120"/>
      <c r="X437" s="120"/>
      <c r="Y437" s="120"/>
      <c r="Z437" s="120"/>
      <c r="AA437" s="120"/>
      <c r="AB437" s="120"/>
      <c r="AC437" s="120"/>
      <c r="AD437" s="120"/>
      <c r="AE437" s="120"/>
    </row>
    <row r="438" spans="1:31" ht="83.65" customHeight="1" x14ac:dyDescent="0.25">
      <c r="A438" s="549"/>
      <c r="B438" s="15" t="s">
        <v>1367</v>
      </c>
      <c r="C438" s="15" t="s">
        <v>157</v>
      </c>
      <c r="D438" s="15" t="s">
        <v>21</v>
      </c>
      <c r="E438" s="15" t="s">
        <v>94</v>
      </c>
      <c r="F438" s="15" t="s">
        <v>1397</v>
      </c>
      <c r="G438" s="58" t="s">
        <v>1380</v>
      </c>
      <c r="H438" s="19" t="s">
        <v>1398</v>
      </c>
      <c r="I438" s="19" t="s">
        <v>1399</v>
      </c>
      <c r="J438" s="57">
        <v>7</v>
      </c>
      <c r="K438" s="15">
        <v>2025</v>
      </c>
      <c r="L438" s="15">
        <v>2026</v>
      </c>
      <c r="M438" s="15">
        <v>400000</v>
      </c>
      <c r="N438" s="15" t="s">
        <v>1400</v>
      </c>
      <c r="O438" s="15" t="s">
        <v>1401</v>
      </c>
      <c r="P438" s="287" t="s">
        <v>1373</v>
      </c>
      <c r="Q438" s="353"/>
      <c r="R438" s="353"/>
      <c r="S438" s="353"/>
      <c r="T438" s="120"/>
      <c r="U438" s="120"/>
      <c r="V438" s="120"/>
      <c r="W438" s="120"/>
      <c r="X438" s="120"/>
      <c r="Y438" s="120"/>
      <c r="Z438" s="120"/>
      <c r="AA438" s="120"/>
      <c r="AB438" s="120"/>
      <c r="AC438" s="120"/>
      <c r="AD438" s="120"/>
      <c r="AE438" s="120"/>
    </row>
    <row r="439" spans="1:31" s="120" customFormat="1" ht="117.6" customHeight="1" x14ac:dyDescent="0.25">
      <c r="A439" s="549"/>
      <c r="B439" s="57" t="s">
        <v>1367</v>
      </c>
      <c r="C439" s="57" t="s">
        <v>157</v>
      </c>
      <c r="D439" s="57" t="s">
        <v>21</v>
      </c>
      <c r="E439" s="57" t="s">
        <v>32</v>
      </c>
      <c r="F439" s="15" t="s">
        <v>1402</v>
      </c>
      <c r="G439" s="58" t="s">
        <v>1380</v>
      </c>
      <c r="H439" s="19" t="s">
        <v>1403</v>
      </c>
      <c r="I439" s="19" t="s">
        <v>1404</v>
      </c>
      <c r="J439" s="57">
        <v>8</v>
      </c>
      <c r="K439" s="15">
        <v>2026</v>
      </c>
      <c r="L439" s="15">
        <v>2027</v>
      </c>
      <c r="M439" s="15">
        <v>1000000</v>
      </c>
      <c r="N439" s="15" t="s">
        <v>1372</v>
      </c>
      <c r="O439" s="15" t="s">
        <v>1405</v>
      </c>
      <c r="P439" s="287" t="s">
        <v>1373</v>
      </c>
      <c r="Q439" s="353"/>
      <c r="R439" s="353"/>
      <c r="S439" s="353"/>
    </row>
    <row r="440" spans="1:31" s="62" customFormat="1" x14ac:dyDescent="0.25">
      <c r="A440" s="210"/>
      <c r="B440" s="59"/>
      <c r="C440" s="59"/>
      <c r="D440" s="59"/>
      <c r="E440" s="59"/>
      <c r="F440" s="59"/>
      <c r="G440" s="60"/>
      <c r="H440" s="60"/>
      <c r="I440" s="60"/>
      <c r="J440" s="59"/>
      <c r="K440" s="59"/>
      <c r="L440" s="59"/>
      <c r="M440" s="94"/>
      <c r="N440" s="59"/>
      <c r="O440" s="59"/>
      <c r="P440" s="290"/>
      <c r="Q440" s="353"/>
      <c r="R440" s="353"/>
      <c r="S440" s="353"/>
      <c r="T440" s="120"/>
      <c r="U440" s="120"/>
      <c r="V440" s="120"/>
      <c r="W440" s="120"/>
      <c r="X440" s="120"/>
      <c r="Y440" s="120"/>
      <c r="Z440" s="120"/>
      <c r="AA440" s="120"/>
      <c r="AB440" s="120"/>
      <c r="AC440" s="120"/>
      <c r="AD440" s="120"/>
      <c r="AE440" s="120"/>
    </row>
    <row r="441" spans="1:31" s="120" customFormat="1" ht="78.75" x14ac:dyDescent="0.25">
      <c r="A441" s="540" t="s">
        <v>2282</v>
      </c>
      <c r="B441" s="438" t="s">
        <v>1406</v>
      </c>
      <c r="C441" s="15" t="s">
        <v>157</v>
      </c>
      <c r="D441" s="57" t="s">
        <v>28</v>
      </c>
      <c r="E441" s="57" t="s">
        <v>94</v>
      </c>
      <c r="F441" s="403" t="s">
        <v>1407</v>
      </c>
      <c r="G441" s="403" t="s">
        <v>1408</v>
      </c>
      <c r="H441" s="19" t="s">
        <v>2437</v>
      </c>
      <c r="I441" s="19" t="s">
        <v>1409</v>
      </c>
      <c r="J441" s="57">
        <v>1</v>
      </c>
      <c r="K441" s="15">
        <v>2025</v>
      </c>
      <c r="L441" s="15">
        <v>2026</v>
      </c>
      <c r="M441" s="82">
        <v>1200000</v>
      </c>
      <c r="N441" s="426" t="s">
        <v>1410</v>
      </c>
      <c r="O441" s="57"/>
      <c r="P441" s="289"/>
      <c r="Q441" s="353"/>
      <c r="R441" s="353"/>
      <c r="S441" s="353"/>
    </row>
    <row r="442" spans="1:31" s="446" customFormat="1" ht="68.099999999999994" customHeight="1" x14ac:dyDescent="0.25">
      <c r="A442" s="541"/>
      <c r="B442" s="439" t="s">
        <v>1406</v>
      </c>
      <c r="C442" s="439" t="s">
        <v>157</v>
      </c>
      <c r="D442" s="439" t="s">
        <v>21</v>
      </c>
      <c r="E442" s="439" t="s">
        <v>251</v>
      </c>
      <c r="F442" s="440" t="s">
        <v>1411</v>
      </c>
      <c r="G442" s="441" t="s">
        <v>1412</v>
      </c>
      <c r="H442" s="441" t="s">
        <v>1413</v>
      </c>
      <c r="I442" s="441" t="s">
        <v>1414</v>
      </c>
      <c r="J442" s="439">
        <v>2</v>
      </c>
      <c r="K442" s="439">
        <v>2025</v>
      </c>
      <c r="L442" s="439">
        <v>2026</v>
      </c>
      <c r="M442" s="442">
        <v>300000</v>
      </c>
      <c r="N442" s="443" t="s">
        <v>1410</v>
      </c>
      <c r="O442" s="439"/>
      <c r="P442" s="444"/>
      <c r="Q442" s="445"/>
      <c r="R442" s="445"/>
      <c r="S442" s="445"/>
    </row>
    <row r="443" spans="1:31" s="446" customFormat="1" ht="80.650000000000006" customHeight="1" x14ac:dyDescent="0.25">
      <c r="A443" s="541"/>
      <c r="B443" s="439" t="s">
        <v>1406</v>
      </c>
      <c r="C443" s="439" t="s">
        <v>157</v>
      </c>
      <c r="D443" s="439" t="s">
        <v>21</v>
      </c>
      <c r="E443" s="439" t="s">
        <v>365</v>
      </c>
      <c r="F443" s="440" t="s">
        <v>1419</v>
      </c>
      <c r="G443" s="441" t="s">
        <v>1420</v>
      </c>
      <c r="H443" s="441" t="s">
        <v>1421</v>
      </c>
      <c r="I443" s="441" t="s">
        <v>1422</v>
      </c>
      <c r="J443" s="439">
        <v>3</v>
      </c>
      <c r="K443" s="439">
        <v>2025</v>
      </c>
      <c r="L443" s="439">
        <v>2026</v>
      </c>
      <c r="M443" s="447" t="s">
        <v>2438</v>
      </c>
      <c r="N443" s="440" t="s">
        <v>1410</v>
      </c>
      <c r="O443" s="439"/>
      <c r="P443" s="444"/>
      <c r="Q443" s="445"/>
      <c r="R443" s="445"/>
      <c r="S443" s="445"/>
    </row>
    <row r="444" spans="1:31" s="446" customFormat="1" ht="89.65" customHeight="1" x14ac:dyDescent="0.25">
      <c r="A444" s="542"/>
      <c r="B444" s="439" t="s">
        <v>1406</v>
      </c>
      <c r="C444" s="439" t="s">
        <v>157</v>
      </c>
      <c r="D444" s="439" t="s">
        <v>21</v>
      </c>
      <c r="E444" s="439" t="s">
        <v>56</v>
      </c>
      <c r="F444" s="440" t="s">
        <v>1415</v>
      </c>
      <c r="G444" s="440" t="s">
        <v>1416</v>
      </c>
      <c r="H444" s="440" t="s">
        <v>1417</v>
      </c>
      <c r="I444" s="441" t="s">
        <v>1418</v>
      </c>
      <c r="J444" s="439">
        <v>4</v>
      </c>
      <c r="K444" s="439">
        <v>2025</v>
      </c>
      <c r="L444" s="439">
        <v>2026</v>
      </c>
      <c r="M444" s="442">
        <v>500000</v>
      </c>
      <c r="N444" s="440" t="s">
        <v>1410</v>
      </c>
      <c r="O444" s="439"/>
      <c r="P444" s="444"/>
      <c r="Q444" s="445"/>
      <c r="R444" s="445"/>
      <c r="S444" s="445"/>
    </row>
    <row r="445" spans="1:31" s="62" customFormat="1" x14ac:dyDescent="0.25">
      <c r="A445" s="210"/>
      <c r="B445" s="59"/>
      <c r="C445" s="59"/>
      <c r="D445" s="59"/>
      <c r="E445" s="59"/>
      <c r="F445" s="59"/>
      <c r="G445" s="60"/>
      <c r="H445" s="60"/>
      <c r="I445" s="60"/>
      <c r="J445" s="59"/>
      <c r="K445" s="59"/>
      <c r="L445" s="59"/>
      <c r="M445" s="94"/>
      <c r="N445" s="59"/>
      <c r="O445" s="59"/>
      <c r="P445" s="290"/>
      <c r="Q445" s="353"/>
      <c r="R445" s="353"/>
      <c r="S445" s="353"/>
      <c r="T445" s="120"/>
      <c r="U445" s="120"/>
      <c r="V445" s="120"/>
      <c r="W445" s="120"/>
      <c r="X445" s="120"/>
      <c r="Y445" s="120"/>
      <c r="Z445" s="120"/>
      <c r="AA445" s="120"/>
      <c r="AB445" s="120"/>
      <c r="AC445" s="120"/>
      <c r="AD445" s="120"/>
      <c r="AE445" s="120"/>
    </row>
    <row r="446" spans="1:31" s="26" customFormat="1" ht="75.599999999999994" customHeight="1" x14ac:dyDescent="0.25">
      <c r="A446" s="548" t="s">
        <v>1423</v>
      </c>
      <c r="B446" s="7" t="s">
        <v>1424</v>
      </c>
      <c r="C446" s="7" t="s">
        <v>157</v>
      </c>
      <c r="D446" s="7" t="s">
        <v>21</v>
      </c>
      <c r="E446" s="7" t="s">
        <v>365</v>
      </c>
      <c r="F446" s="7" t="s">
        <v>1425</v>
      </c>
      <c r="G446" s="12" t="s">
        <v>1426</v>
      </c>
      <c r="H446" s="13" t="s">
        <v>1427</v>
      </c>
      <c r="I446" s="12"/>
      <c r="J446" s="7">
        <v>1</v>
      </c>
      <c r="K446" s="7">
        <v>2025</v>
      </c>
      <c r="L446" s="7">
        <v>2026</v>
      </c>
      <c r="M446" s="11">
        <v>300000</v>
      </c>
      <c r="N446" s="7" t="s">
        <v>1428</v>
      </c>
      <c r="O446" s="7"/>
      <c r="P446" s="230"/>
      <c r="Q446" s="363" t="s">
        <v>1429</v>
      </c>
      <c r="R446" s="427">
        <v>451818.92</v>
      </c>
      <c r="S446" s="353"/>
      <c r="T446" s="120"/>
      <c r="U446" s="120"/>
      <c r="V446" s="120"/>
      <c r="W446" s="120"/>
      <c r="X446" s="120"/>
      <c r="Y446" s="120"/>
      <c r="Z446" s="120"/>
      <c r="AA446" s="120"/>
      <c r="AB446" s="120"/>
      <c r="AC446" s="120"/>
      <c r="AD446" s="120"/>
      <c r="AE446" s="120"/>
    </row>
    <row r="447" spans="1:31" s="26" customFormat="1" ht="92.65" customHeight="1" x14ac:dyDescent="0.25">
      <c r="A447" s="549"/>
      <c r="B447" s="7" t="s">
        <v>1424</v>
      </c>
      <c r="C447" s="7" t="s">
        <v>157</v>
      </c>
      <c r="D447" s="7" t="s">
        <v>21</v>
      </c>
      <c r="E447" s="7" t="s">
        <v>365</v>
      </c>
      <c r="F447" s="64" t="s">
        <v>1430</v>
      </c>
      <c r="G447" s="12" t="s">
        <v>1431</v>
      </c>
      <c r="H447" s="13" t="s">
        <v>1432</v>
      </c>
      <c r="I447" s="12"/>
      <c r="J447" s="7">
        <v>2</v>
      </c>
      <c r="K447" s="7">
        <v>2025</v>
      </c>
      <c r="L447" s="7">
        <v>2026</v>
      </c>
      <c r="M447" s="11">
        <v>300000</v>
      </c>
      <c r="N447" s="7" t="s">
        <v>1428</v>
      </c>
      <c r="O447" s="7"/>
      <c r="P447" s="230"/>
      <c r="Q447" s="353"/>
      <c r="R447" s="353"/>
      <c r="S447" s="353"/>
      <c r="T447" s="120"/>
      <c r="U447" s="120"/>
      <c r="V447" s="120"/>
      <c r="W447" s="120"/>
      <c r="X447" s="120"/>
      <c r="Y447" s="120"/>
      <c r="Z447" s="120"/>
      <c r="AA447" s="120"/>
      <c r="AB447" s="120"/>
      <c r="AC447" s="120"/>
      <c r="AD447" s="120"/>
      <c r="AE447" s="120"/>
    </row>
    <row r="448" spans="1:31" s="26" customFormat="1" ht="62.65" customHeight="1" x14ac:dyDescent="0.25">
      <c r="A448" s="549"/>
      <c r="B448" s="7" t="s">
        <v>1424</v>
      </c>
      <c r="C448" s="7" t="s">
        <v>157</v>
      </c>
      <c r="D448" s="7" t="s">
        <v>21</v>
      </c>
      <c r="E448" s="7" t="s">
        <v>39</v>
      </c>
      <c r="F448" s="7" t="s">
        <v>1433</v>
      </c>
      <c r="G448" s="12" t="s">
        <v>1434</v>
      </c>
      <c r="H448" s="12" t="s">
        <v>1435</v>
      </c>
      <c r="I448" s="12"/>
      <c r="J448" s="7">
        <v>3</v>
      </c>
      <c r="K448" s="7">
        <v>2025</v>
      </c>
      <c r="L448" s="7">
        <v>2026</v>
      </c>
      <c r="M448" s="11">
        <v>300000</v>
      </c>
      <c r="N448" s="7"/>
      <c r="O448" s="7"/>
      <c r="P448" s="230"/>
      <c r="Q448" s="363" t="s">
        <v>1436</v>
      </c>
      <c r="R448" s="427">
        <v>816256</v>
      </c>
      <c r="S448" s="353"/>
      <c r="T448" s="120"/>
      <c r="U448" s="120"/>
      <c r="V448" s="120"/>
      <c r="W448" s="120"/>
      <c r="X448" s="120"/>
      <c r="Y448" s="120"/>
      <c r="Z448" s="120"/>
      <c r="AA448" s="120"/>
      <c r="AB448" s="120"/>
      <c r="AC448" s="120"/>
      <c r="AD448" s="120"/>
      <c r="AE448" s="120"/>
    </row>
    <row r="449" spans="1:31" s="26" customFormat="1" ht="55.15" customHeight="1" x14ac:dyDescent="0.25">
      <c r="A449" s="549"/>
      <c r="B449" s="7" t="s">
        <v>1424</v>
      </c>
      <c r="C449" s="7" t="s">
        <v>157</v>
      </c>
      <c r="D449" s="7" t="s">
        <v>21</v>
      </c>
      <c r="E449" s="7" t="s">
        <v>39</v>
      </c>
      <c r="F449" s="64" t="s">
        <v>1437</v>
      </c>
      <c r="G449" s="12" t="s">
        <v>1426</v>
      </c>
      <c r="H449" s="13" t="s">
        <v>1438</v>
      </c>
      <c r="I449" s="12"/>
      <c r="J449" s="7">
        <v>4</v>
      </c>
      <c r="K449" s="7">
        <v>2025</v>
      </c>
      <c r="L449" s="7">
        <v>2026</v>
      </c>
      <c r="M449" s="11">
        <v>250000</v>
      </c>
      <c r="N449" s="7"/>
      <c r="O449" s="7"/>
      <c r="P449" s="230"/>
      <c r="Q449" s="353"/>
      <c r="R449" s="353"/>
      <c r="S449" s="353"/>
      <c r="T449" s="120"/>
      <c r="U449" s="120"/>
      <c r="V449" s="120"/>
      <c r="W449" s="120"/>
      <c r="X449" s="120"/>
      <c r="Y449" s="120"/>
      <c r="Z449" s="120"/>
      <c r="AA449" s="120"/>
      <c r="AB449" s="120"/>
      <c r="AC449" s="120"/>
      <c r="AD449" s="120"/>
      <c r="AE449" s="120"/>
    </row>
    <row r="450" spans="1:31" s="26" customFormat="1" ht="59.65" customHeight="1" x14ac:dyDescent="0.25">
      <c r="A450" s="549"/>
      <c r="B450" s="7" t="s">
        <v>1424</v>
      </c>
      <c r="C450" s="7" t="s">
        <v>157</v>
      </c>
      <c r="D450" s="7" t="s">
        <v>21</v>
      </c>
      <c r="E450" s="7" t="s">
        <v>39</v>
      </c>
      <c r="F450" s="64" t="s">
        <v>1439</v>
      </c>
      <c r="G450" s="12" t="s">
        <v>1440</v>
      </c>
      <c r="H450" s="13" t="s">
        <v>1441</v>
      </c>
      <c r="I450" s="12"/>
      <c r="J450" s="7">
        <v>5</v>
      </c>
      <c r="K450" s="7">
        <v>2025</v>
      </c>
      <c r="L450" s="7">
        <v>2026</v>
      </c>
      <c r="M450" s="11">
        <v>300000</v>
      </c>
      <c r="N450" s="7"/>
      <c r="O450" s="7"/>
      <c r="P450" s="230"/>
      <c r="Q450" s="353"/>
      <c r="R450" s="353"/>
      <c r="S450" s="353"/>
      <c r="T450" s="120"/>
      <c r="U450" s="120"/>
      <c r="V450" s="120"/>
      <c r="W450" s="120"/>
      <c r="X450" s="120"/>
      <c r="Y450" s="120"/>
      <c r="Z450" s="120"/>
      <c r="AA450" s="120"/>
      <c r="AB450" s="120"/>
      <c r="AC450" s="120"/>
      <c r="AD450" s="120"/>
      <c r="AE450" s="120"/>
    </row>
    <row r="451" spans="1:31" s="26" customFormat="1" ht="126" x14ac:dyDescent="0.25">
      <c r="A451" s="549"/>
      <c r="B451" s="7" t="s">
        <v>1424</v>
      </c>
      <c r="C451" s="7" t="s">
        <v>157</v>
      </c>
      <c r="D451" s="7" t="s">
        <v>21</v>
      </c>
      <c r="E451" s="7" t="s">
        <v>52</v>
      </c>
      <c r="F451" s="7" t="s">
        <v>1442</v>
      </c>
      <c r="G451" s="12" t="s">
        <v>1434</v>
      </c>
      <c r="H451" s="12" t="s">
        <v>1443</v>
      </c>
      <c r="I451" s="12"/>
      <c r="J451" s="7">
        <v>6</v>
      </c>
      <c r="K451" s="7">
        <v>2025</v>
      </c>
      <c r="L451" s="7">
        <v>2026</v>
      </c>
      <c r="M451" s="11">
        <v>132000</v>
      </c>
      <c r="N451" s="7"/>
      <c r="O451" s="7"/>
      <c r="P451" s="230"/>
      <c r="Q451" s="353"/>
      <c r="R451" s="353"/>
      <c r="S451" s="353"/>
      <c r="T451" s="120"/>
      <c r="U451" s="120"/>
      <c r="V451" s="120"/>
      <c r="W451" s="120"/>
      <c r="X451" s="120"/>
      <c r="Y451" s="120"/>
      <c r="Z451" s="120"/>
      <c r="AA451" s="120"/>
      <c r="AB451" s="120"/>
      <c r="AC451" s="120"/>
      <c r="AD451" s="120"/>
      <c r="AE451" s="120"/>
    </row>
    <row r="452" spans="1:31" s="26" customFormat="1" ht="65.099999999999994" customHeight="1" x14ac:dyDescent="0.25">
      <c r="A452" s="549"/>
      <c r="B452" s="7" t="s">
        <v>1424</v>
      </c>
      <c r="C452" s="7" t="s">
        <v>157</v>
      </c>
      <c r="D452" s="7" t="s">
        <v>21</v>
      </c>
      <c r="E452" s="7" t="s">
        <v>444</v>
      </c>
      <c r="F452" s="64" t="s">
        <v>1444</v>
      </c>
      <c r="G452" s="12" t="s">
        <v>1426</v>
      </c>
      <c r="H452" s="13" t="s">
        <v>1445</v>
      </c>
      <c r="I452" s="12"/>
      <c r="J452" s="7">
        <v>7</v>
      </c>
      <c r="K452" s="7">
        <v>2025</v>
      </c>
      <c r="L452" s="7">
        <v>2026</v>
      </c>
      <c r="M452" s="11">
        <v>3500</v>
      </c>
      <c r="N452" s="7"/>
      <c r="O452" s="7"/>
      <c r="P452" s="230"/>
      <c r="Q452" s="353"/>
      <c r="R452" s="353"/>
      <c r="S452" s="353"/>
      <c r="T452" s="120"/>
      <c r="U452" s="120"/>
      <c r="V452" s="120"/>
      <c r="W452" s="120"/>
      <c r="X452" s="120"/>
      <c r="Y452" s="120"/>
      <c r="Z452" s="120"/>
      <c r="AA452" s="120"/>
      <c r="AB452" s="120"/>
      <c r="AC452" s="120"/>
      <c r="AD452" s="120"/>
      <c r="AE452" s="120"/>
    </row>
    <row r="453" spans="1:31" s="26" customFormat="1" ht="67.150000000000006" customHeight="1" x14ac:dyDescent="0.25">
      <c r="A453" s="549"/>
      <c r="B453" s="7" t="s">
        <v>1424</v>
      </c>
      <c r="C453" s="7" t="s">
        <v>157</v>
      </c>
      <c r="D453" s="7" t="s">
        <v>21</v>
      </c>
      <c r="E453" s="7" t="s">
        <v>52</v>
      </c>
      <c r="F453" s="64" t="s">
        <v>1446</v>
      </c>
      <c r="G453" s="12" t="s">
        <v>1426</v>
      </c>
      <c r="H453" s="13" t="s">
        <v>1447</v>
      </c>
      <c r="I453" s="12"/>
      <c r="J453" s="7">
        <v>8</v>
      </c>
      <c r="K453" s="7">
        <v>2025</v>
      </c>
      <c r="L453" s="7">
        <v>2026</v>
      </c>
      <c r="M453" s="11">
        <v>10000</v>
      </c>
      <c r="N453" s="7"/>
      <c r="O453" s="7"/>
      <c r="P453" s="230"/>
      <c r="Q453" s="353"/>
      <c r="R453" s="353"/>
      <c r="S453" s="353"/>
      <c r="T453" s="120"/>
      <c r="U453" s="120"/>
      <c r="V453" s="120"/>
      <c r="W453" s="120"/>
      <c r="X453" s="120"/>
      <c r="Y453" s="120"/>
      <c r="Z453" s="120"/>
      <c r="AA453" s="120"/>
      <c r="AB453" s="120"/>
      <c r="AC453" s="120"/>
      <c r="AD453" s="120"/>
      <c r="AE453" s="120"/>
    </row>
    <row r="454" spans="1:31" s="26" customFormat="1" ht="47.25" x14ac:dyDescent="0.25">
      <c r="A454" s="549"/>
      <c r="B454" s="7" t="s">
        <v>1424</v>
      </c>
      <c r="C454" s="7" t="s">
        <v>157</v>
      </c>
      <c r="D454" s="7" t="s">
        <v>147</v>
      </c>
      <c r="E454" s="7" t="s">
        <v>444</v>
      </c>
      <c r="F454" s="64" t="s">
        <v>1448</v>
      </c>
      <c r="G454" s="12" t="s">
        <v>1426</v>
      </c>
      <c r="H454" s="13" t="s">
        <v>1449</v>
      </c>
      <c r="I454" s="12"/>
      <c r="J454" s="7">
        <v>9</v>
      </c>
      <c r="K454" s="7">
        <v>2025</v>
      </c>
      <c r="L454" s="7">
        <v>2026</v>
      </c>
      <c r="M454" s="11">
        <v>80000</v>
      </c>
      <c r="N454" s="7"/>
      <c r="O454" s="7"/>
      <c r="P454" s="230"/>
      <c r="Q454" s="363" t="s">
        <v>1450</v>
      </c>
      <c r="R454" s="407">
        <v>2892352.59</v>
      </c>
      <c r="S454" s="353"/>
      <c r="T454" s="120"/>
      <c r="U454" s="120"/>
      <c r="V454" s="120"/>
      <c r="W454" s="120"/>
      <c r="X454" s="120"/>
      <c r="Y454" s="120"/>
      <c r="Z454" s="120"/>
      <c r="AA454" s="120"/>
      <c r="AB454" s="120"/>
      <c r="AC454" s="120"/>
      <c r="AD454" s="120"/>
      <c r="AE454" s="120"/>
    </row>
    <row r="455" spans="1:31" s="26" customFormat="1" ht="126" x14ac:dyDescent="0.25">
      <c r="A455" s="549"/>
      <c r="B455" s="7" t="s">
        <v>1424</v>
      </c>
      <c r="C455" s="7" t="s">
        <v>157</v>
      </c>
      <c r="D455" s="7" t="s">
        <v>21</v>
      </c>
      <c r="E455" s="7" t="s">
        <v>83</v>
      </c>
      <c r="F455" s="64" t="s">
        <v>1451</v>
      </c>
      <c r="G455" s="12" t="s">
        <v>1434</v>
      </c>
      <c r="H455" s="13" t="s">
        <v>1452</v>
      </c>
      <c r="I455" s="12"/>
      <c r="J455" s="7">
        <v>10</v>
      </c>
      <c r="K455" s="7">
        <v>2025</v>
      </c>
      <c r="L455" s="7">
        <v>2025</v>
      </c>
      <c r="M455" s="11">
        <v>50000</v>
      </c>
      <c r="N455" s="7"/>
      <c r="O455" s="7"/>
      <c r="P455" s="230"/>
      <c r="Q455" s="363" t="s">
        <v>1453</v>
      </c>
      <c r="R455" s="407">
        <v>400313</v>
      </c>
      <c r="S455" s="353"/>
      <c r="T455" s="120"/>
      <c r="U455" s="120"/>
      <c r="V455" s="120"/>
      <c r="W455" s="120"/>
      <c r="X455" s="120"/>
      <c r="Y455" s="120"/>
      <c r="Z455" s="120"/>
      <c r="AA455" s="120"/>
      <c r="AB455" s="120"/>
      <c r="AC455" s="120"/>
      <c r="AD455" s="120"/>
      <c r="AE455" s="120"/>
    </row>
    <row r="456" spans="1:31" s="26" customFormat="1" ht="126" x14ac:dyDescent="0.25">
      <c r="A456" s="549"/>
      <c r="B456" s="7" t="s">
        <v>1424</v>
      </c>
      <c r="C456" s="7" t="s">
        <v>157</v>
      </c>
      <c r="D456" s="7" t="s">
        <v>21</v>
      </c>
      <c r="E456" s="7" t="s">
        <v>65</v>
      </c>
      <c r="F456" s="7" t="s">
        <v>1454</v>
      </c>
      <c r="G456" s="12" t="s">
        <v>1426</v>
      </c>
      <c r="H456" s="12" t="s">
        <v>1455</v>
      </c>
      <c r="I456" s="13" t="s">
        <v>1456</v>
      </c>
      <c r="J456" s="64">
        <v>11</v>
      </c>
      <c r="K456" s="7">
        <v>2025</v>
      </c>
      <c r="L456" s="7">
        <v>2025</v>
      </c>
      <c r="M456" s="11">
        <v>300000</v>
      </c>
      <c r="N456" s="7" t="s">
        <v>1457</v>
      </c>
      <c r="O456" s="7"/>
      <c r="P456" s="230"/>
      <c r="Q456" s="363" t="s">
        <v>1458</v>
      </c>
      <c r="R456" s="407" t="s">
        <v>1459</v>
      </c>
      <c r="S456" s="353"/>
      <c r="T456" s="120"/>
      <c r="U456" s="120"/>
      <c r="V456" s="120"/>
      <c r="W456" s="120"/>
      <c r="X456" s="120"/>
      <c r="Y456" s="120"/>
      <c r="Z456" s="120"/>
      <c r="AA456" s="120"/>
      <c r="AB456" s="120"/>
      <c r="AC456" s="120"/>
      <c r="AD456" s="120"/>
      <c r="AE456" s="120"/>
    </row>
    <row r="457" spans="1:31" s="26" customFormat="1" ht="173.25" x14ac:dyDescent="0.25">
      <c r="A457" s="549"/>
      <c r="B457" s="7" t="s">
        <v>1424</v>
      </c>
      <c r="C457" s="7" t="s">
        <v>157</v>
      </c>
      <c r="D457" s="7" t="s">
        <v>147</v>
      </c>
      <c r="E457" s="7" t="s">
        <v>148</v>
      </c>
      <c r="F457" s="7" t="s">
        <v>1460</v>
      </c>
      <c r="G457" s="12" t="s">
        <v>1426</v>
      </c>
      <c r="H457" s="13" t="s">
        <v>1461</v>
      </c>
      <c r="I457" s="12" t="s">
        <v>1462</v>
      </c>
      <c r="J457" s="7">
        <v>12</v>
      </c>
      <c r="K457" s="7">
        <v>2025</v>
      </c>
      <c r="L457" s="7">
        <v>2025</v>
      </c>
      <c r="M457" s="11">
        <v>75000</v>
      </c>
      <c r="N457" s="7" t="s">
        <v>1463</v>
      </c>
      <c r="O457" s="7"/>
      <c r="P457" s="230"/>
      <c r="Q457" s="363" t="s">
        <v>1464</v>
      </c>
      <c r="R457" s="407" t="s">
        <v>1465</v>
      </c>
      <c r="S457" s="363" t="s">
        <v>1466</v>
      </c>
      <c r="T457" s="120"/>
      <c r="U457" s="120"/>
      <c r="V457" s="120"/>
      <c r="W457" s="120"/>
      <c r="X457" s="120"/>
      <c r="Y457" s="120"/>
      <c r="Z457" s="120"/>
      <c r="AA457" s="120"/>
      <c r="AB457" s="120"/>
      <c r="AC457" s="120"/>
      <c r="AD457" s="120"/>
      <c r="AE457" s="120"/>
    </row>
    <row r="458" spans="1:31" ht="252" x14ac:dyDescent="0.25">
      <c r="A458" s="549"/>
      <c r="B458" s="15" t="s">
        <v>1424</v>
      </c>
      <c r="C458" s="15" t="s">
        <v>157</v>
      </c>
      <c r="D458" s="15" t="s">
        <v>28</v>
      </c>
      <c r="E458" s="15" t="s">
        <v>94</v>
      </c>
      <c r="F458" s="15" t="s">
        <v>1467</v>
      </c>
      <c r="G458" s="19" t="s">
        <v>1468</v>
      </c>
      <c r="H458" s="20" t="s">
        <v>1469</v>
      </c>
      <c r="I458" s="19" t="s">
        <v>1470</v>
      </c>
      <c r="J458" s="15">
        <v>13</v>
      </c>
      <c r="K458" s="15">
        <v>2025</v>
      </c>
      <c r="L458" s="15">
        <v>2026</v>
      </c>
      <c r="M458" s="18">
        <v>100000</v>
      </c>
      <c r="N458" s="15" t="s">
        <v>1471</v>
      </c>
      <c r="O458" s="15"/>
      <c r="P458" s="276"/>
      <c r="Q458" s="353"/>
      <c r="R458" s="353"/>
      <c r="S458" s="353"/>
      <c r="T458" s="120"/>
      <c r="U458" s="120"/>
      <c r="V458" s="120"/>
      <c r="W458" s="120"/>
      <c r="X458" s="120"/>
      <c r="Y458" s="120"/>
      <c r="Z458" s="120"/>
      <c r="AA458" s="120"/>
      <c r="AB458" s="120"/>
      <c r="AC458" s="120"/>
      <c r="AD458" s="120"/>
      <c r="AE458" s="120"/>
    </row>
    <row r="459" spans="1:31" s="26" customFormat="1" ht="75.599999999999994" customHeight="1" x14ac:dyDescent="0.25">
      <c r="A459" s="549"/>
      <c r="B459" s="7" t="s">
        <v>1424</v>
      </c>
      <c r="C459" s="7" t="s">
        <v>157</v>
      </c>
      <c r="D459" s="7" t="s">
        <v>21</v>
      </c>
      <c r="E459" s="7" t="s">
        <v>251</v>
      </c>
      <c r="F459" s="7" t="s">
        <v>1472</v>
      </c>
      <c r="G459" s="12" t="s">
        <v>1434</v>
      </c>
      <c r="H459" s="13" t="s">
        <v>1473</v>
      </c>
      <c r="I459" s="12" t="s">
        <v>1474</v>
      </c>
      <c r="J459" s="7">
        <v>14</v>
      </c>
      <c r="K459" s="7">
        <v>2025</v>
      </c>
      <c r="L459" s="7">
        <v>2025</v>
      </c>
      <c r="M459" s="11">
        <v>80000</v>
      </c>
      <c r="N459" s="7" t="s">
        <v>1475</v>
      </c>
      <c r="O459" s="7"/>
      <c r="P459" s="230"/>
      <c r="Q459" s="353"/>
      <c r="R459" s="353"/>
      <c r="S459" s="353"/>
      <c r="T459" s="120"/>
      <c r="U459" s="120"/>
      <c r="V459" s="120"/>
      <c r="W459" s="120"/>
      <c r="X459" s="120"/>
      <c r="Y459" s="120"/>
      <c r="Z459" s="120"/>
      <c r="AA459" s="120"/>
      <c r="AB459" s="120"/>
      <c r="AC459" s="120"/>
      <c r="AD459" s="120"/>
      <c r="AE459" s="120"/>
    </row>
    <row r="460" spans="1:31" s="26" customFormat="1" ht="68.099999999999994" customHeight="1" x14ac:dyDescent="0.25">
      <c r="A460" s="550"/>
      <c r="B460" s="21" t="s">
        <v>1424</v>
      </c>
      <c r="C460" s="7" t="s">
        <v>157</v>
      </c>
      <c r="D460" s="21" t="s">
        <v>21</v>
      </c>
      <c r="E460" s="21" t="s">
        <v>251</v>
      </c>
      <c r="F460" s="21" t="s">
        <v>1476</v>
      </c>
      <c r="G460" s="12" t="s">
        <v>1434</v>
      </c>
      <c r="H460" s="343" t="s">
        <v>1477</v>
      </c>
      <c r="I460" s="31" t="s">
        <v>1474</v>
      </c>
      <c r="J460" s="21">
        <v>15</v>
      </c>
      <c r="K460" s="21">
        <v>2025</v>
      </c>
      <c r="L460" s="21">
        <v>2026</v>
      </c>
      <c r="M460" s="97">
        <v>150000</v>
      </c>
      <c r="N460" s="21" t="s">
        <v>1478</v>
      </c>
      <c r="O460" s="21"/>
      <c r="P460" s="325"/>
      <c r="Q460" s="353"/>
      <c r="R460" s="353"/>
      <c r="S460" s="353"/>
      <c r="T460" s="120"/>
      <c r="U460" s="120"/>
      <c r="V460" s="120"/>
      <c r="W460" s="120"/>
      <c r="X460" s="120"/>
      <c r="Y460" s="120"/>
      <c r="Z460" s="120"/>
      <c r="AA460" s="120"/>
      <c r="AB460" s="120"/>
      <c r="AC460" s="120"/>
      <c r="AD460" s="120"/>
      <c r="AE460" s="120"/>
    </row>
    <row r="461" spans="1:31" s="62" customFormat="1" x14ac:dyDescent="0.25">
      <c r="A461" s="210"/>
      <c r="B461" s="74"/>
      <c r="C461" s="74"/>
      <c r="D461" s="74"/>
      <c r="E461" s="74"/>
      <c r="F461" s="74"/>
      <c r="G461" s="60"/>
      <c r="H461" s="344"/>
      <c r="I461" s="170"/>
      <c r="J461" s="74"/>
      <c r="K461" s="74"/>
      <c r="L461" s="74"/>
      <c r="M461" s="345"/>
      <c r="N461" s="74"/>
      <c r="O461" s="238"/>
      <c r="P461" s="235"/>
      <c r="Q461" s="353"/>
      <c r="R461" s="353"/>
      <c r="S461" s="353"/>
      <c r="T461" s="120"/>
      <c r="U461" s="120"/>
      <c r="V461" s="120"/>
      <c r="W461" s="120"/>
      <c r="X461" s="120"/>
      <c r="Y461" s="120"/>
      <c r="Z461" s="120"/>
      <c r="AA461" s="120"/>
      <c r="AB461" s="120"/>
      <c r="AC461" s="120"/>
      <c r="AD461" s="120"/>
      <c r="AE461" s="120"/>
    </row>
    <row r="462" spans="1:31" s="26" customFormat="1" ht="409.15" customHeight="1" x14ac:dyDescent="0.25">
      <c r="A462" s="548" t="s">
        <v>1479</v>
      </c>
      <c r="B462" s="21" t="s">
        <v>1480</v>
      </c>
      <c r="C462" s="21" t="s">
        <v>186</v>
      </c>
      <c r="D462" s="21" t="s">
        <v>21</v>
      </c>
      <c r="E462" s="21" t="s">
        <v>65</v>
      </c>
      <c r="F462" s="21" t="s">
        <v>1481</v>
      </c>
      <c r="G462" s="12" t="s">
        <v>1482</v>
      </c>
      <c r="H462" s="343" t="s">
        <v>1483</v>
      </c>
      <c r="I462" s="31" t="s">
        <v>1484</v>
      </c>
      <c r="J462" s="21">
        <v>1</v>
      </c>
      <c r="K462" s="21">
        <v>2025</v>
      </c>
      <c r="L462" s="21">
        <v>2029</v>
      </c>
      <c r="M462" s="346">
        <v>11000000</v>
      </c>
      <c r="N462" s="21"/>
      <c r="O462" s="21"/>
      <c r="P462" s="325"/>
      <c r="Q462" s="369" t="s">
        <v>1485</v>
      </c>
      <c r="R462" s="369" t="s">
        <v>1486</v>
      </c>
      <c r="S462" s="369" t="s">
        <v>1487</v>
      </c>
      <c r="T462" s="120"/>
      <c r="U462" s="120"/>
      <c r="V462" s="120"/>
      <c r="W462" s="120"/>
      <c r="X462" s="120"/>
      <c r="Y462" s="120"/>
      <c r="Z462" s="120"/>
      <c r="AA462" s="120"/>
      <c r="AB462" s="120"/>
      <c r="AC462" s="120"/>
      <c r="AD462" s="120"/>
      <c r="AE462" s="120"/>
    </row>
    <row r="463" spans="1:31" ht="349.15" customHeight="1" x14ac:dyDescent="0.25">
      <c r="A463" s="549"/>
      <c r="B463" s="39" t="s">
        <v>1480</v>
      </c>
      <c r="C463" s="39" t="s">
        <v>186</v>
      </c>
      <c r="D463" s="39" t="s">
        <v>21</v>
      </c>
      <c r="E463" s="321" t="s">
        <v>65</v>
      </c>
      <c r="F463" s="39" t="s">
        <v>1488</v>
      </c>
      <c r="G463" s="19" t="s">
        <v>1489</v>
      </c>
      <c r="H463" s="347" t="s">
        <v>1490</v>
      </c>
      <c r="I463" s="44" t="s">
        <v>1491</v>
      </c>
      <c r="J463" s="39">
        <v>2</v>
      </c>
      <c r="K463" s="39">
        <v>2025</v>
      </c>
      <c r="L463" s="39">
        <v>2029</v>
      </c>
      <c r="M463" s="277">
        <v>7800000</v>
      </c>
      <c r="N463" s="39"/>
      <c r="O463" s="39"/>
      <c r="P463" s="329"/>
      <c r="Q463" s="353"/>
      <c r="R463" s="353"/>
      <c r="S463" s="353"/>
      <c r="T463" s="120"/>
      <c r="U463" s="120"/>
      <c r="V463" s="120"/>
      <c r="W463" s="120"/>
      <c r="X463" s="120"/>
      <c r="Y463" s="120"/>
      <c r="Z463" s="120"/>
      <c r="AA463" s="120"/>
      <c r="AB463" s="120"/>
      <c r="AC463" s="120"/>
      <c r="AD463" s="120"/>
      <c r="AE463" s="120"/>
    </row>
    <row r="464" spans="1:31" ht="81" customHeight="1" x14ac:dyDescent="0.25">
      <c r="A464" s="549"/>
      <c r="B464" s="39" t="s">
        <v>1480</v>
      </c>
      <c r="C464" s="39" t="s">
        <v>186</v>
      </c>
      <c r="D464" s="39" t="s">
        <v>21</v>
      </c>
      <c r="E464" s="39" t="s">
        <v>65</v>
      </c>
      <c r="F464" s="39" t="s">
        <v>1492</v>
      </c>
      <c r="G464" s="19" t="s">
        <v>1493</v>
      </c>
      <c r="H464" s="347" t="s">
        <v>1494</v>
      </c>
      <c r="I464" s="44" t="s">
        <v>1495</v>
      </c>
      <c r="J464" s="39">
        <v>3</v>
      </c>
      <c r="K464" s="39">
        <v>2025</v>
      </c>
      <c r="L464" s="39">
        <v>2027</v>
      </c>
      <c r="M464" s="277">
        <v>6000000</v>
      </c>
      <c r="N464" s="39"/>
      <c r="O464" s="39"/>
      <c r="P464" s="329"/>
      <c r="Q464" s="353"/>
      <c r="R464" s="353"/>
      <c r="S464" s="353"/>
      <c r="T464" s="120"/>
      <c r="U464" s="120"/>
      <c r="V464" s="120"/>
      <c r="W464" s="120"/>
      <c r="X464" s="120"/>
      <c r="Y464" s="120"/>
      <c r="Z464" s="120"/>
      <c r="AA464" s="120"/>
      <c r="AB464" s="120"/>
      <c r="AC464" s="120"/>
      <c r="AD464" s="120"/>
      <c r="AE464" s="120"/>
    </row>
    <row r="465" spans="1:31" ht="87" customHeight="1" x14ac:dyDescent="0.25">
      <c r="A465" s="549"/>
      <c r="B465" s="39" t="s">
        <v>1480</v>
      </c>
      <c r="C465" s="39" t="s">
        <v>186</v>
      </c>
      <c r="D465" s="39" t="s">
        <v>21</v>
      </c>
      <c r="E465" s="321" t="s">
        <v>65</v>
      </c>
      <c r="F465" s="39" t="s">
        <v>1496</v>
      </c>
      <c r="G465" s="19" t="s">
        <v>1497</v>
      </c>
      <c r="H465" s="347" t="s">
        <v>1498</v>
      </c>
      <c r="I465" s="44" t="s">
        <v>1499</v>
      </c>
      <c r="J465" s="39">
        <v>4</v>
      </c>
      <c r="K465" s="39">
        <v>2025</v>
      </c>
      <c r="L465" s="39">
        <v>2025</v>
      </c>
      <c r="M465" s="43">
        <v>300000</v>
      </c>
      <c r="N465" s="39"/>
      <c r="O465" s="39"/>
      <c r="P465" s="329"/>
      <c r="Q465" s="353"/>
      <c r="R465" s="353"/>
      <c r="S465" s="353"/>
      <c r="T465" s="120"/>
      <c r="U465" s="120"/>
      <c r="V465" s="120"/>
      <c r="W465" s="120"/>
      <c r="X465" s="120"/>
      <c r="Y465" s="120"/>
      <c r="Z465" s="120"/>
      <c r="AA465" s="120"/>
      <c r="AB465" s="120"/>
      <c r="AC465" s="120"/>
      <c r="AD465" s="120"/>
      <c r="AE465" s="120"/>
    </row>
    <row r="466" spans="1:31" ht="61.15" customHeight="1" x14ac:dyDescent="0.25">
      <c r="A466" s="549"/>
      <c r="B466" s="39" t="s">
        <v>1480</v>
      </c>
      <c r="C466" s="39" t="s">
        <v>186</v>
      </c>
      <c r="D466" s="39" t="s">
        <v>21</v>
      </c>
      <c r="E466" s="39" t="s">
        <v>187</v>
      </c>
      <c r="F466" s="39" t="s">
        <v>1500</v>
      </c>
      <c r="G466" s="19" t="s">
        <v>1501</v>
      </c>
      <c r="H466" s="347" t="s">
        <v>1502</v>
      </c>
      <c r="I466" s="44" t="s">
        <v>1503</v>
      </c>
      <c r="J466" s="39">
        <v>5</v>
      </c>
      <c r="K466" s="39">
        <v>2025</v>
      </c>
      <c r="L466" s="39">
        <v>2027</v>
      </c>
      <c r="M466" s="277">
        <v>17000000</v>
      </c>
      <c r="N466" s="39"/>
      <c r="O466" s="39"/>
      <c r="P466" s="329"/>
      <c r="Q466" s="353"/>
      <c r="R466" s="353"/>
      <c r="S466" s="353"/>
      <c r="T466" s="120"/>
      <c r="U466" s="120"/>
      <c r="V466" s="120"/>
      <c r="W466" s="120"/>
      <c r="X466" s="120"/>
      <c r="Y466" s="120"/>
      <c r="Z466" s="120"/>
      <c r="AA466" s="120"/>
      <c r="AB466" s="120"/>
      <c r="AC466" s="120"/>
      <c r="AD466" s="120"/>
      <c r="AE466" s="120"/>
    </row>
    <row r="467" spans="1:31" ht="315.60000000000002" customHeight="1" x14ac:dyDescent="0.25">
      <c r="A467" s="549"/>
      <c r="B467" s="39" t="s">
        <v>1480</v>
      </c>
      <c r="C467" s="39" t="s">
        <v>186</v>
      </c>
      <c r="D467" s="39" t="s">
        <v>21</v>
      </c>
      <c r="E467" s="39" t="s">
        <v>39</v>
      </c>
      <c r="F467" s="39" t="s">
        <v>1504</v>
      </c>
      <c r="G467" s="19" t="s">
        <v>1505</v>
      </c>
      <c r="H467" s="347" t="s">
        <v>1506</v>
      </c>
      <c r="I467" s="44" t="s">
        <v>1507</v>
      </c>
      <c r="J467" s="39">
        <v>6</v>
      </c>
      <c r="K467" s="39">
        <v>2025</v>
      </c>
      <c r="L467" s="39">
        <v>2029</v>
      </c>
      <c r="M467" s="277">
        <v>17000000</v>
      </c>
      <c r="N467" s="39"/>
      <c r="O467" s="39"/>
      <c r="P467" s="329"/>
      <c r="Q467" s="353"/>
      <c r="R467" s="353"/>
      <c r="S467" s="353"/>
      <c r="T467" s="120"/>
      <c r="U467" s="120"/>
      <c r="V467" s="120"/>
      <c r="W467" s="120"/>
      <c r="X467" s="120"/>
      <c r="Y467" s="120"/>
      <c r="Z467" s="120"/>
      <c r="AA467" s="120"/>
      <c r="AB467" s="120"/>
      <c r="AC467" s="120"/>
      <c r="AD467" s="120"/>
      <c r="AE467" s="120"/>
    </row>
    <row r="468" spans="1:31" ht="63.6" customHeight="1" x14ac:dyDescent="0.25">
      <c r="A468" s="550"/>
      <c r="B468" s="39" t="s">
        <v>1480</v>
      </c>
      <c r="C468" s="39" t="s">
        <v>186</v>
      </c>
      <c r="D468" s="39" t="s">
        <v>21</v>
      </c>
      <c r="E468" s="39" t="s">
        <v>65</v>
      </c>
      <c r="F468" s="39" t="s">
        <v>1508</v>
      </c>
      <c r="G468" s="19" t="s">
        <v>1493</v>
      </c>
      <c r="H468" s="347" t="s">
        <v>1509</v>
      </c>
      <c r="I468" s="44" t="s">
        <v>1510</v>
      </c>
      <c r="J468" s="39">
        <v>7</v>
      </c>
      <c r="K468" s="39">
        <v>2025</v>
      </c>
      <c r="L468" s="39">
        <v>2027</v>
      </c>
      <c r="M468" s="277">
        <v>5700000</v>
      </c>
      <c r="N468" s="39"/>
      <c r="O468" s="39"/>
      <c r="P468" s="329"/>
      <c r="Q468" s="353"/>
      <c r="R468" s="353"/>
      <c r="S468" s="353"/>
      <c r="T468" s="120"/>
      <c r="U468" s="120"/>
      <c r="V468" s="120"/>
      <c r="W468" s="120"/>
      <c r="X468" s="120"/>
      <c r="Y468" s="120"/>
      <c r="Z468" s="120"/>
      <c r="AA468" s="120"/>
      <c r="AB468" s="120"/>
      <c r="AC468" s="120"/>
      <c r="AD468" s="120"/>
      <c r="AE468" s="120"/>
    </row>
    <row r="469" spans="1:31" s="62" customFormat="1" ht="26.65" customHeight="1" x14ac:dyDescent="0.25">
      <c r="A469" s="210"/>
      <c r="B469" s="74"/>
      <c r="C469" s="74"/>
      <c r="D469" s="74"/>
      <c r="E469" s="74"/>
      <c r="F469" s="74"/>
      <c r="G469" s="60"/>
      <c r="H469" s="344"/>
      <c r="I469" s="170"/>
      <c r="J469" s="74"/>
      <c r="K469" s="74"/>
      <c r="L469" s="74"/>
      <c r="M469" s="348"/>
      <c r="N469" s="74"/>
      <c r="O469" s="238"/>
      <c r="P469" s="235"/>
      <c r="Q469" s="353"/>
      <c r="R469" s="353"/>
      <c r="S469" s="353"/>
      <c r="T469" s="120"/>
      <c r="U469" s="120"/>
      <c r="V469" s="120"/>
      <c r="W469" s="120"/>
      <c r="X469" s="120"/>
      <c r="Y469" s="120"/>
      <c r="Z469" s="120"/>
      <c r="AA469" s="120"/>
      <c r="AB469" s="120"/>
      <c r="AC469" s="120"/>
      <c r="AD469" s="120"/>
      <c r="AE469" s="120"/>
    </row>
    <row r="470" spans="1:31" ht="80.099999999999994" customHeight="1" x14ac:dyDescent="0.25">
      <c r="A470" s="548" t="s">
        <v>1511</v>
      </c>
      <c r="B470" s="15" t="s">
        <v>1512</v>
      </c>
      <c r="C470" s="39" t="s">
        <v>186</v>
      </c>
      <c r="D470" s="66" t="s">
        <v>21</v>
      </c>
      <c r="E470" s="66" t="s">
        <v>279</v>
      </c>
      <c r="F470" s="66" t="s">
        <v>1513</v>
      </c>
      <c r="G470" s="19" t="s">
        <v>1514</v>
      </c>
      <c r="H470" s="19" t="s">
        <v>1502</v>
      </c>
      <c r="I470" s="19" t="s">
        <v>1515</v>
      </c>
      <c r="J470" s="15">
        <v>1</v>
      </c>
      <c r="K470" s="66">
        <v>2024</v>
      </c>
      <c r="L470" s="66">
        <v>2027</v>
      </c>
      <c r="M470" s="18">
        <v>10000000</v>
      </c>
      <c r="N470" s="66" t="s">
        <v>1516</v>
      </c>
      <c r="O470" s="15" t="s">
        <v>1517</v>
      </c>
      <c r="P470" s="287" t="s">
        <v>1518</v>
      </c>
      <c r="Q470" s="353"/>
      <c r="R470" s="353"/>
      <c r="S470" s="353"/>
      <c r="T470" s="120"/>
      <c r="U470" s="120"/>
      <c r="V470" s="120"/>
      <c r="W470" s="120"/>
      <c r="X470" s="120"/>
      <c r="Y470" s="120"/>
      <c r="Z470" s="120"/>
      <c r="AA470" s="120"/>
      <c r="AB470" s="120"/>
      <c r="AC470" s="120"/>
      <c r="AD470" s="120"/>
      <c r="AE470" s="120"/>
    </row>
    <row r="471" spans="1:31" s="26" customFormat="1" ht="141.75" x14ac:dyDescent="0.25">
      <c r="A471" s="549"/>
      <c r="B471" s="7" t="s">
        <v>1512</v>
      </c>
      <c r="C471" s="21" t="s">
        <v>186</v>
      </c>
      <c r="D471" s="64" t="s">
        <v>21</v>
      </c>
      <c r="E471" s="64" t="s">
        <v>668</v>
      </c>
      <c r="F471" s="7" t="s">
        <v>1519</v>
      </c>
      <c r="G471" s="12" t="s">
        <v>1520</v>
      </c>
      <c r="H471" s="12" t="s">
        <v>1521</v>
      </c>
      <c r="I471" s="12" t="s">
        <v>1522</v>
      </c>
      <c r="J471" s="7">
        <v>2</v>
      </c>
      <c r="K471" s="7">
        <v>2025</v>
      </c>
      <c r="L471" s="7">
        <v>2028</v>
      </c>
      <c r="M471" s="11">
        <v>20000000</v>
      </c>
      <c r="N471" s="7" t="s">
        <v>1523</v>
      </c>
      <c r="O471" s="7"/>
      <c r="P471" s="285" t="s">
        <v>1524</v>
      </c>
      <c r="Q471" s="353"/>
      <c r="R471" s="353"/>
      <c r="S471" s="353"/>
      <c r="T471" s="120"/>
      <c r="U471" s="120"/>
      <c r="V471" s="120"/>
      <c r="W471" s="120"/>
      <c r="X471" s="120"/>
      <c r="Y471" s="120"/>
      <c r="Z471" s="120"/>
      <c r="AA471" s="120"/>
      <c r="AB471" s="120"/>
      <c r="AC471" s="120"/>
      <c r="AD471" s="120"/>
      <c r="AE471" s="120"/>
    </row>
    <row r="472" spans="1:31" ht="126" x14ac:dyDescent="0.25">
      <c r="A472" s="549"/>
      <c r="B472" s="15" t="s">
        <v>1512</v>
      </c>
      <c r="C472" s="39" t="s">
        <v>186</v>
      </c>
      <c r="D472" s="66" t="s">
        <v>21</v>
      </c>
      <c r="E472" s="66" t="s">
        <v>668</v>
      </c>
      <c r="F472" s="15" t="s">
        <v>1525</v>
      </c>
      <c r="G472" s="19" t="s">
        <v>1526</v>
      </c>
      <c r="H472" s="19" t="s">
        <v>1521</v>
      </c>
      <c r="I472" s="19" t="s">
        <v>1527</v>
      </c>
      <c r="J472" s="15">
        <v>3</v>
      </c>
      <c r="K472" s="15">
        <v>2025</v>
      </c>
      <c r="L472" s="15">
        <v>2027</v>
      </c>
      <c r="M472" s="18">
        <v>10000000</v>
      </c>
      <c r="N472" s="15" t="s">
        <v>1528</v>
      </c>
      <c r="O472" s="15"/>
      <c r="P472" s="287" t="s">
        <v>1529</v>
      </c>
      <c r="Q472" s="353"/>
      <c r="R472" s="353"/>
      <c r="S472" s="353"/>
      <c r="T472" s="120"/>
      <c r="U472" s="120"/>
      <c r="V472" s="120"/>
      <c r="W472" s="120"/>
      <c r="X472" s="120"/>
      <c r="Y472" s="120"/>
      <c r="Z472" s="120"/>
      <c r="AA472" s="120"/>
      <c r="AB472" s="120"/>
      <c r="AC472" s="120"/>
      <c r="AD472" s="120"/>
      <c r="AE472" s="120"/>
    </row>
    <row r="473" spans="1:31" ht="78.75" x14ac:dyDescent="0.25">
      <c r="A473" s="549"/>
      <c r="B473" s="15" t="s">
        <v>1512</v>
      </c>
      <c r="C473" s="39" t="s">
        <v>186</v>
      </c>
      <c r="D473" s="66" t="s">
        <v>28</v>
      </c>
      <c r="E473" s="66" t="s">
        <v>202</v>
      </c>
      <c r="F473" s="15" t="s">
        <v>1530</v>
      </c>
      <c r="G473" s="19" t="s">
        <v>1531</v>
      </c>
      <c r="H473" s="19" t="s">
        <v>1532</v>
      </c>
      <c r="I473" s="19" t="s">
        <v>1533</v>
      </c>
      <c r="J473" s="15">
        <v>4</v>
      </c>
      <c r="K473" s="15">
        <v>2025</v>
      </c>
      <c r="L473" s="15">
        <v>2026</v>
      </c>
      <c r="M473" s="18">
        <v>800000</v>
      </c>
      <c r="N473" s="15" t="s">
        <v>1528</v>
      </c>
      <c r="O473" s="15"/>
      <c r="P473" s="287" t="s">
        <v>1534</v>
      </c>
      <c r="Q473" s="353"/>
      <c r="R473" s="353"/>
      <c r="S473" s="353"/>
      <c r="T473" s="120"/>
      <c r="U473" s="120"/>
      <c r="V473" s="120"/>
      <c r="W473" s="120"/>
      <c r="X473" s="120"/>
      <c r="Y473" s="120"/>
      <c r="Z473" s="120"/>
      <c r="AA473" s="120"/>
      <c r="AB473" s="120"/>
      <c r="AC473" s="120"/>
      <c r="AD473" s="120"/>
      <c r="AE473" s="120"/>
    </row>
    <row r="474" spans="1:31" ht="63" x14ac:dyDescent="0.25">
      <c r="A474" s="549"/>
      <c r="B474" s="15" t="s">
        <v>1512</v>
      </c>
      <c r="C474" s="39" t="s">
        <v>186</v>
      </c>
      <c r="D474" s="66" t="s">
        <v>28</v>
      </c>
      <c r="E474" s="66" t="s">
        <v>94</v>
      </c>
      <c r="F474" s="15" t="s">
        <v>1535</v>
      </c>
      <c r="G474" s="19" t="s">
        <v>1536</v>
      </c>
      <c r="H474" s="19" t="s">
        <v>1537</v>
      </c>
      <c r="I474" s="19" t="s">
        <v>1538</v>
      </c>
      <c r="J474" s="15">
        <v>5</v>
      </c>
      <c r="K474" s="15">
        <v>2026</v>
      </c>
      <c r="L474" s="15">
        <v>2026</v>
      </c>
      <c r="M474" s="18">
        <v>350000</v>
      </c>
      <c r="N474" s="15"/>
      <c r="O474" s="15" t="s">
        <v>1539</v>
      </c>
      <c r="P474" s="287" t="s">
        <v>1540</v>
      </c>
      <c r="Q474" s="353"/>
      <c r="R474" s="353"/>
      <c r="S474" s="353"/>
      <c r="T474" s="120"/>
      <c r="U474" s="120"/>
      <c r="V474" s="120"/>
      <c r="W474" s="120"/>
      <c r="X474" s="120"/>
      <c r="Y474" s="120"/>
      <c r="Z474" s="120"/>
      <c r="AA474" s="120"/>
      <c r="AB474" s="120"/>
      <c r="AC474" s="120"/>
      <c r="AD474" s="120"/>
      <c r="AE474" s="120"/>
    </row>
    <row r="475" spans="1:31" ht="78.75" x14ac:dyDescent="0.25">
      <c r="A475" s="549"/>
      <c r="B475" s="15" t="s">
        <v>1512</v>
      </c>
      <c r="C475" s="39" t="s">
        <v>186</v>
      </c>
      <c r="D475" s="66" t="s">
        <v>28</v>
      </c>
      <c r="E475" s="66" t="s">
        <v>94</v>
      </c>
      <c r="F475" s="15" t="s">
        <v>1541</v>
      </c>
      <c r="G475" s="19" t="s">
        <v>1542</v>
      </c>
      <c r="H475" s="19" t="s">
        <v>1543</v>
      </c>
      <c r="I475" s="19" t="s">
        <v>1544</v>
      </c>
      <c r="J475" s="15">
        <v>6</v>
      </c>
      <c r="K475" s="15">
        <v>2025</v>
      </c>
      <c r="L475" s="15">
        <v>2026</v>
      </c>
      <c r="M475" s="18">
        <v>700000</v>
      </c>
      <c r="N475" s="15" t="s">
        <v>1528</v>
      </c>
      <c r="O475" s="15"/>
      <c r="P475" s="287" t="s">
        <v>1545</v>
      </c>
      <c r="Q475" s="353"/>
      <c r="R475" s="353"/>
      <c r="S475" s="353"/>
      <c r="T475" s="120"/>
      <c r="U475" s="120"/>
      <c r="V475" s="120"/>
      <c r="W475" s="120"/>
      <c r="X475" s="120"/>
      <c r="Y475" s="120"/>
      <c r="Z475" s="120"/>
      <c r="AA475" s="120"/>
      <c r="AB475" s="120"/>
      <c r="AC475" s="120"/>
      <c r="AD475" s="120"/>
      <c r="AE475" s="120"/>
    </row>
    <row r="476" spans="1:31" ht="47.25" x14ac:dyDescent="0.25">
      <c r="A476" s="549"/>
      <c r="B476" s="15" t="s">
        <v>1512</v>
      </c>
      <c r="C476" s="39" t="s">
        <v>186</v>
      </c>
      <c r="D476" s="66" t="s">
        <v>110</v>
      </c>
      <c r="E476" s="66" t="s">
        <v>243</v>
      </c>
      <c r="F476" s="15" t="s">
        <v>1546</v>
      </c>
      <c r="G476" s="19" t="s">
        <v>1547</v>
      </c>
      <c r="H476" s="19" t="s">
        <v>1548</v>
      </c>
      <c r="I476" s="19" t="s">
        <v>1549</v>
      </c>
      <c r="J476" s="15">
        <v>7</v>
      </c>
      <c r="K476" s="15">
        <v>2025</v>
      </c>
      <c r="L476" s="15">
        <v>2025</v>
      </c>
      <c r="M476" s="18">
        <v>650000</v>
      </c>
      <c r="N476" s="15"/>
      <c r="O476" s="15"/>
      <c r="P476" s="287" t="s">
        <v>1550</v>
      </c>
      <c r="Q476" s="353"/>
      <c r="R476" s="353"/>
      <c r="S476" s="353"/>
      <c r="T476" s="120"/>
      <c r="U476" s="120"/>
      <c r="V476" s="120"/>
      <c r="W476" s="120"/>
      <c r="X476" s="120"/>
      <c r="Y476" s="120"/>
      <c r="Z476" s="120"/>
      <c r="AA476" s="120"/>
      <c r="AB476" s="120"/>
      <c r="AC476" s="120"/>
      <c r="AD476" s="120"/>
      <c r="AE476" s="120"/>
    </row>
    <row r="477" spans="1:31" ht="126" x14ac:dyDescent="0.25">
      <c r="A477" s="549"/>
      <c r="B477" s="15" t="s">
        <v>1512</v>
      </c>
      <c r="C477" s="39" t="s">
        <v>186</v>
      </c>
      <c r="D477" s="66" t="s">
        <v>28</v>
      </c>
      <c r="E477" s="66" t="s">
        <v>94</v>
      </c>
      <c r="F477" s="15" t="s">
        <v>1551</v>
      </c>
      <c r="G477" s="19" t="s">
        <v>1552</v>
      </c>
      <c r="H477" s="19" t="s">
        <v>1553</v>
      </c>
      <c r="I477" s="19" t="s">
        <v>1554</v>
      </c>
      <c r="J477" s="15">
        <v>8</v>
      </c>
      <c r="K477" s="15">
        <v>2025</v>
      </c>
      <c r="L477" s="15">
        <v>2025</v>
      </c>
      <c r="M477" s="18">
        <v>500000</v>
      </c>
      <c r="N477" s="15"/>
      <c r="O477" s="15"/>
      <c r="P477" s="287" t="s">
        <v>1555</v>
      </c>
      <c r="Q477" s="353"/>
      <c r="R477" s="353"/>
      <c r="S477" s="353"/>
      <c r="T477" s="120"/>
      <c r="U477" s="120"/>
      <c r="V477" s="120"/>
      <c r="W477" s="120"/>
      <c r="X477" s="120"/>
      <c r="Y477" s="120"/>
      <c r="Z477" s="120"/>
      <c r="AA477" s="120"/>
      <c r="AB477" s="120"/>
      <c r="AC477" s="120"/>
      <c r="AD477" s="120"/>
      <c r="AE477" s="120"/>
    </row>
    <row r="478" spans="1:31" ht="110.25" x14ac:dyDescent="0.25">
      <c r="A478" s="549"/>
      <c r="B478" s="15" t="s">
        <v>1512</v>
      </c>
      <c r="C478" s="39" t="s">
        <v>186</v>
      </c>
      <c r="D478" s="66" t="s">
        <v>28</v>
      </c>
      <c r="E478" s="66" t="s">
        <v>94</v>
      </c>
      <c r="F478" s="15" t="s">
        <v>1556</v>
      </c>
      <c r="G478" s="19" t="s">
        <v>1557</v>
      </c>
      <c r="H478" s="19" t="s">
        <v>1553</v>
      </c>
      <c r="I478" s="19" t="s">
        <v>1558</v>
      </c>
      <c r="J478" s="15">
        <v>9</v>
      </c>
      <c r="K478" s="15">
        <v>2025</v>
      </c>
      <c r="L478" s="15">
        <v>2025</v>
      </c>
      <c r="M478" s="18">
        <v>350000</v>
      </c>
      <c r="N478" s="15"/>
      <c r="O478" s="15"/>
      <c r="P478" s="287" t="s">
        <v>1559</v>
      </c>
      <c r="Q478" s="353"/>
      <c r="R478" s="353"/>
      <c r="S478" s="353"/>
      <c r="T478" s="120"/>
      <c r="U478" s="120"/>
      <c r="V478" s="120"/>
      <c r="W478" s="120"/>
      <c r="X478" s="120"/>
      <c r="Y478" s="120"/>
      <c r="Z478" s="120"/>
      <c r="AA478" s="120"/>
      <c r="AB478" s="120"/>
      <c r="AC478" s="120"/>
      <c r="AD478" s="120"/>
      <c r="AE478" s="120"/>
    </row>
    <row r="479" spans="1:31" ht="94.5" x14ac:dyDescent="0.25">
      <c r="A479" s="549"/>
      <c r="B479" s="15" t="s">
        <v>1512</v>
      </c>
      <c r="C479" s="39" t="s">
        <v>186</v>
      </c>
      <c r="D479" s="66" t="s">
        <v>28</v>
      </c>
      <c r="E479" s="66" t="s">
        <v>279</v>
      </c>
      <c r="F479" s="15" t="s">
        <v>1560</v>
      </c>
      <c r="G479" s="19" t="s">
        <v>1561</v>
      </c>
      <c r="H479" s="19" t="s">
        <v>1502</v>
      </c>
      <c r="I479" s="19" t="s">
        <v>1562</v>
      </c>
      <c r="J479" s="15">
        <v>10</v>
      </c>
      <c r="K479" s="15">
        <v>2025</v>
      </c>
      <c r="L479" s="15">
        <v>2026</v>
      </c>
      <c r="M479" s="18">
        <v>4000000</v>
      </c>
      <c r="N479" s="15" t="s">
        <v>1563</v>
      </c>
      <c r="O479" s="15"/>
      <c r="P479" s="287" t="s">
        <v>1564</v>
      </c>
      <c r="Q479" s="353"/>
      <c r="R479" s="353"/>
      <c r="S479" s="353"/>
      <c r="T479" s="120"/>
      <c r="U479" s="120"/>
      <c r="V479" s="120"/>
      <c r="W479" s="120"/>
      <c r="X479" s="120"/>
      <c r="Y479" s="120"/>
      <c r="Z479" s="120"/>
      <c r="AA479" s="120"/>
      <c r="AB479" s="120"/>
      <c r="AC479" s="120"/>
      <c r="AD479" s="120"/>
      <c r="AE479" s="120"/>
    </row>
    <row r="480" spans="1:31" s="120" customFormat="1" ht="78.75" x14ac:dyDescent="0.25">
      <c r="A480" s="549"/>
      <c r="B480" s="57" t="s">
        <v>1512</v>
      </c>
      <c r="C480" s="321" t="s">
        <v>186</v>
      </c>
      <c r="D480" s="163" t="s">
        <v>147</v>
      </c>
      <c r="E480" s="163" t="s">
        <v>148</v>
      </c>
      <c r="F480" s="57" t="s">
        <v>1565</v>
      </c>
      <c r="G480" s="58" t="s">
        <v>1566</v>
      </c>
      <c r="H480" s="58" t="s">
        <v>1567</v>
      </c>
      <c r="I480" s="58" t="s">
        <v>1568</v>
      </c>
      <c r="J480" s="57">
        <v>11</v>
      </c>
      <c r="K480" s="57">
        <v>2025</v>
      </c>
      <c r="L480" s="57">
        <v>2029</v>
      </c>
      <c r="M480" s="161">
        <v>7700000</v>
      </c>
      <c r="N480" s="57"/>
      <c r="O480" s="57"/>
      <c r="P480" s="304" t="s">
        <v>1569</v>
      </c>
      <c r="Q480" s="353"/>
      <c r="R480" s="353"/>
      <c r="S480" s="353"/>
    </row>
    <row r="481" spans="1:39" ht="78.75" x14ac:dyDescent="0.25">
      <c r="A481" s="549"/>
      <c r="B481" s="15" t="s">
        <v>1512</v>
      </c>
      <c r="C481" s="39" t="s">
        <v>186</v>
      </c>
      <c r="D481" s="66" t="s">
        <v>28</v>
      </c>
      <c r="E481" s="66" t="s">
        <v>39</v>
      </c>
      <c r="F481" s="15" t="s">
        <v>1570</v>
      </c>
      <c r="G481" s="19" t="s">
        <v>1571</v>
      </c>
      <c r="H481" s="19" t="s">
        <v>1532</v>
      </c>
      <c r="I481" s="19" t="s">
        <v>1572</v>
      </c>
      <c r="J481" s="15">
        <v>12</v>
      </c>
      <c r="K481" s="15">
        <v>2027</v>
      </c>
      <c r="L481" s="15">
        <v>2028</v>
      </c>
      <c r="M481" s="18">
        <v>1000000</v>
      </c>
      <c r="N481" s="15"/>
      <c r="O481" s="15"/>
      <c r="P481" s="287" t="s">
        <v>1573</v>
      </c>
      <c r="Q481" s="353"/>
      <c r="R481" s="353"/>
      <c r="S481" s="353"/>
      <c r="T481" s="120"/>
      <c r="U481" s="120"/>
      <c r="V481" s="120"/>
      <c r="W481" s="120"/>
      <c r="X481" s="120"/>
      <c r="Y481" s="120"/>
      <c r="Z481" s="120"/>
      <c r="AA481" s="120"/>
      <c r="AB481" s="120"/>
      <c r="AC481" s="120"/>
      <c r="AD481" s="120"/>
      <c r="AE481" s="120"/>
    </row>
    <row r="482" spans="1:39" ht="94.5" x14ac:dyDescent="0.25">
      <c r="A482" s="550"/>
      <c r="B482" s="15" t="s">
        <v>1512</v>
      </c>
      <c r="C482" s="39" t="s">
        <v>186</v>
      </c>
      <c r="D482" s="66" t="s">
        <v>28</v>
      </c>
      <c r="E482" s="66" t="s">
        <v>39</v>
      </c>
      <c r="F482" s="15" t="s">
        <v>1574</v>
      </c>
      <c r="G482" s="19" t="s">
        <v>1575</v>
      </c>
      <c r="H482" s="19" t="s">
        <v>1532</v>
      </c>
      <c r="I482" s="19" t="s">
        <v>1576</v>
      </c>
      <c r="J482" s="15">
        <v>13</v>
      </c>
      <c r="K482" s="15">
        <v>2026</v>
      </c>
      <c r="L482" s="15">
        <v>2027</v>
      </c>
      <c r="M482" s="18">
        <v>450000</v>
      </c>
      <c r="N482" s="15"/>
      <c r="O482" s="15"/>
      <c r="P482" s="287" t="s">
        <v>1577</v>
      </c>
      <c r="Q482" s="353"/>
      <c r="R482" s="353"/>
      <c r="S482" s="353"/>
      <c r="T482" s="120"/>
      <c r="U482" s="120"/>
      <c r="V482" s="120"/>
      <c r="W482" s="120"/>
      <c r="X482" s="120"/>
      <c r="Y482" s="120"/>
      <c r="Z482" s="120"/>
      <c r="AA482" s="120"/>
      <c r="AB482" s="120"/>
      <c r="AC482" s="120"/>
      <c r="AD482" s="120"/>
      <c r="AE482" s="120"/>
    </row>
    <row r="483" spans="1:39" s="62" customFormat="1" x14ac:dyDescent="0.25">
      <c r="A483" s="210"/>
      <c r="B483" s="74"/>
      <c r="C483" s="74"/>
      <c r="D483" s="6"/>
      <c r="E483" s="6"/>
      <c r="F483" s="59"/>
      <c r="G483" s="60"/>
      <c r="H483" s="60"/>
      <c r="I483" s="60"/>
      <c r="J483" s="59"/>
      <c r="K483" s="59"/>
      <c r="L483" s="59"/>
      <c r="M483" s="63"/>
      <c r="N483" s="59"/>
      <c r="O483" s="59"/>
      <c r="P483" s="291"/>
      <c r="Q483" s="353"/>
      <c r="R483" s="353"/>
      <c r="S483" s="353"/>
      <c r="T483" s="120"/>
      <c r="U483" s="120"/>
      <c r="V483" s="120"/>
      <c r="W483" s="120"/>
      <c r="X483" s="120"/>
      <c r="Y483" s="120"/>
      <c r="Z483" s="120"/>
      <c r="AA483" s="120"/>
      <c r="AB483" s="120"/>
      <c r="AC483" s="120"/>
      <c r="AD483" s="120"/>
      <c r="AE483" s="120"/>
    </row>
    <row r="484" spans="1:39" s="26" customFormat="1" ht="226.15" customHeight="1" x14ac:dyDescent="0.25">
      <c r="A484" s="548" t="s">
        <v>1578</v>
      </c>
      <c r="B484" s="21" t="s">
        <v>1579</v>
      </c>
      <c r="C484" s="21" t="s">
        <v>186</v>
      </c>
      <c r="D484" s="7" t="s">
        <v>147</v>
      </c>
      <c r="E484" s="21" t="s">
        <v>148</v>
      </c>
      <c r="F484" s="7" t="s">
        <v>1580</v>
      </c>
      <c r="G484" s="12" t="s">
        <v>1581</v>
      </c>
      <c r="H484" s="12" t="s">
        <v>1582</v>
      </c>
      <c r="I484" s="12" t="s">
        <v>1583</v>
      </c>
      <c r="J484" s="21">
        <v>1</v>
      </c>
      <c r="K484" s="7">
        <v>2025</v>
      </c>
      <c r="L484" s="7">
        <v>2025</v>
      </c>
      <c r="M484" s="11">
        <v>640893</v>
      </c>
      <c r="N484" s="7" t="s">
        <v>1584</v>
      </c>
      <c r="O484" s="7"/>
      <c r="P484" s="285" t="s">
        <v>1585</v>
      </c>
      <c r="Q484" s="369"/>
      <c r="R484" s="374"/>
      <c r="S484" s="369"/>
      <c r="T484" s="120"/>
      <c r="U484" s="120"/>
      <c r="V484" s="120"/>
      <c r="W484" s="120"/>
      <c r="X484" s="120"/>
      <c r="Y484" s="120"/>
      <c r="Z484" s="120"/>
      <c r="AA484" s="120"/>
      <c r="AB484" s="120"/>
      <c r="AC484" s="120"/>
      <c r="AD484" s="120"/>
      <c r="AE484" s="120"/>
    </row>
    <row r="485" spans="1:39" ht="86.1" customHeight="1" x14ac:dyDescent="0.25">
      <c r="A485" s="549"/>
      <c r="B485" s="15" t="s">
        <v>1579</v>
      </c>
      <c r="C485" s="39" t="s">
        <v>186</v>
      </c>
      <c r="D485" s="15" t="s">
        <v>28</v>
      </c>
      <c r="E485" s="15" t="s">
        <v>94</v>
      </c>
      <c r="F485" s="15" t="s">
        <v>1586</v>
      </c>
      <c r="G485" s="19" t="s">
        <v>1587</v>
      </c>
      <c r="H485" s="19" t="s">
        <v>1588</v>
      </c>
      <c r="I485" s="19" t="s">
        <v>1589</v>
      </c>
      <c r="J485" s="15">
        <v>2</v>
      </c>
      <c r="K485" s="15">
        <v>2025</v>
      </c>
      <c r="L485" s="15">
        <v>2025</v>
      </c>
      <c r="M485" s="15">
        <v>896331</v>
      </c>
      <c r="N485" s="15" t="s">
        <v>1590</v>
      </c>
      <c r="O485" s="15"/>
      <c r="P485" s="276"/>
      <c r="Q485" s="362"/>
      <c r="R485" s="362"/>
      <c r="S485" s="359"/>
      <c r="T485" s="224"/>
      <c r="U485" s="224"/>
      <c r="V485" s="4"/>
      <c r="W485" s="4"/>
      <c r="X485" s="171"/>
      <c r="Y485" s="224"/>
      <c r="Z485" s="120"/>
      <c r="AA485" s="225"/>
      <c r="AB485" s="4"/>
      <c r="AC485" s="4"/>
      <c r="AD485" s="4"/>
      <c r="AE485" s="162"/>
      <c r="AF485" s="3"/>
      <c r="AG485" s="162"/>
      <c r="AH485" s="4"/>
      <c r="AI485" s="4"/>
      <c r="AJ485" s="171"/>
      <c r="AK485" s="162"/>
      <c r="AL485" s="172"/>
      <c r="AM485" s="173"/>
    </row>
    <row r="486" spans="1:39" s="26" customFormat="1" ht="222" customHeight="1" x14ac:dyDescent="0.25">
      <c r="A486" s="549"/>
      <c r="B486" s="21" t="s">
        <v>1579</v>
      </c>
      <c r="C486" s="21" t="s">
        <v>186</v>
      </c>
      <c r="D486" s="21" t="s">
        <v>147</v>
      </c>
      <c r="E486" s="21" t="s">
        <v>148</v>
      </c>
      <c r="F486" s="21" t="s">
        <v>1591</v>
      </c>
      <c r="G486" s="31" t="s">
        <v>1592</v>
      </c>
      <c r="H486" s="31" t="s">
        <v>1593</v>
      </c>
      <c r="I486" s="31" t="s">
        <v>1594</v>
      </c>
      <c r="J486" s="21">
        <v>3</v>
      </c>
      <c r="K486" s="21">
        <v>2026</v>
      </c>
      <c r="L486" s="21">
        <v>2026</v>
      </c>
      <c r="M486" s="97">
        <v>300000</v>
      </c>
      <c r="N486" s="21" t="s">
        <v>1595</v>
      </c>
      <c r="O486" s="7"/>
      <c r="P486" s="230"/>
      <c r="Q486" s="369" t="s">
        <v>1596</v>
      </c>
      <c r="R486" s="374">
        <v>1478215</v>
      </c>
      <c r="S486" s="369" t="s">
        <v>1597</v>
      </c>
      <c r="T486" s="224"/>
      <c r="U486" s="224"/>
      <c r="V486" s="4"/>
      <c r="W486" s="4"/>
      <c r="X486" s="171"/>
      <c r="Y486" s="224"/>
      <c r="Z486" s="120"/>
      <c r="AA486" s="225"/>
      <c r="AB486" s="4"/>
      <c r="AC486" s="4"/>
      <c r="AD486" s="4"/>
      <c r="AE486" s="162"/>
      <c r="AF486" s="29"/>
      <c r="AG486" s="29"/>
      <c r="AH486" s="14"/>
      <c r="AI486" s="14"/>
      <c r="AJ486" s="174"/>
      <c r="AK486" s="29"/>
      <c r="AL486" s="175"/>
      <c r="AM486" s="112"/>
    </row>
    <row r="487" spans="1:39" s="26" customFormat="1" ht="126" x14ac:dyDescent="0.25">
      <c r="A487" s="549"/>
      <c r="B487" s="7" t="s">
        <v>1579</v>
      </c>
      <c r="C487" s="21" t="s">
        <v>186</v>
      </c>
      <c r="D487" s="7" t="s">
        <v>147</v>
      </c>
      <c r="E487" s="7" t="s">
        <v>148</v>
      </c>
      <c r="F487" s="7" t="s">
        <v>1598</v>
      </c>
      <c r="G487" s="12" t="s">
        <v>1599</v>
      </c>
      <c r="H487" s="12" t="s">
        <v>1600</v>
      </c>
      <c r="I487" s="12" t="s">
        <v>1601</v>
      </c>
      <c r="J487" s="7">
        <v>4</v>
      </c>
      <c r="K487" s="7">
        <v>2025</v>
      </c>
      <c r="L487" s="7">
        <v>2025</v>
      </c>
      <c r="M487" s="7">
        <v>250000</v>
      </c>
      <c r="N487" s="7" t="s">
        <v>1602</v>
      </c>
      <c r="O487" s="7"/>
      <c r="P487" s="230"/>
      <c r="Q487" s="369" t="s">
        <v>1596</v>
      </c>
      <c r="R487" s="374">
        <v>1478215</v>
      </c>
      <c r="S487" s="369" t="s">
        <v>1597</v>
      </c>
      <c r="T487" s="224"/>
      <c r="U487" s="224"/>
      <c r="V487" s="4"/>
      <c r="W487" s="4"/>
      <c r="X487" s="171"/>
      <c r="Y487" s="224"/>
      <c r="Z487" s="120"/>
      <c r="AA487" s="225"/>
      <c r="AB487" s="4"/>
      <c r="AC487" s="4"/>
      <c r="AD487" s="4"/>
      <c r="AE487" s="162"/>
      <c r="AF487" s="29"/>
      <c r="AG487" s="29"/>
      <c r="AH487" s="14"/>
      <c r="AI487" s="14"/>
      <c r="AJ487" s="174"/>
      <c r="AK487" s="29"/>
      <c r="AL487" s="175"/>
      <c r="AM487" s="112"/>
    </row>
    <row r="488" spans="1:39" s="26" customFormat="1" ht="94.5" x14ac:dyDescent="0.25">
      <c r="A488" s="550"/>
      <c r="B488" s="7" t="s">
        <v>1579</v>
      </c>
      <c r="C488" s="21" t="s">
        <v>186</v>
      </c>
      <c r="D488" s="7" t="s">
        <v>147</v>
      </c>
      <c r="E488" s="7" t="s">
        <v>148</v>
      </c>
      <c r="F488" s="7" t="s">
        <v>1603</v>
      </c>
      <c r="G488" s="12" t="s">
        <v>1604</v>
      </c>
      <c r="H488" s="12" t="s">
        <v>1605</v>
      </c>
      <c r="I488" s="12" t="s">
        <v>1606</v>
      </c>
      <c r="J488" s="7">
        <v>5</v>
      </c>
      <c r="K488" s="7">
        <v>2027</v>
      </c>
      <c r="L488" s="7">
        <v>2027</v>
      </c>
      <c r="M488" s="7">
        <v>3000000</v>
      </c>
      <c r="N488" s="7" t="s">
        <v>1607</v>
      </c>
      <c r="O488" s="7"/>
      <c r="P488" s="230"/>
      <c r="Q488" s="362"/>
      <c r="R488" s="362"/>
      <c r="S488" s="359"/>
      <c r="T488" s="224"/>
      <c r="U488" s="224"/>
      <c r="V488" s="4"/>
      <c r="W488" s="4"/>
      <c r="X488" s="171"/>
      <c r="Y488" s="224"/>
      <c r="Z488" s="120"/>
      <c r="AA488" s="225"/>
      <c r="AB488" s="4"/>
      <c r="AC488" s="4"/>
      <c r="AD488" s="4"/>
      <c r="AE488" s="162"/>
      <c r="AF488" s="29"/>
      <c r="AG488" s="29"/>
      <c r="AH488" s="14"/>
      <c r="AI488" s="14"/>
      <c r="AJ488" s="174"/>
      <c r="AK488" s="29"/>
      <c r="AL488" s="175"/>
      <c r="AM488" s="112"/>
    </row>
    <row r="489" spans="1:39" s="62" customFormat="1" x14ac:dyDescent="0.25">
      <c r="A489" s="130"/>
      <c r="B489" s="59"/>
      <c r="C489" s="59"/>
      <c r="D489" s="59"/>
      <c r="E489" s="59"/>
      <c r="F489" s="59"/>
      <c r="G489" s="60"/>
      <c r="H489" s="60"/>
      <c r="I489" s="60"/>
      <c r="J489" s="59"/>
      <c r="K489" s="59"/>
      <c r="L489" s="59"/>
      <c r="M489" s="84"/>
      <c r="N489" s="59"/>
      <c r="O489" s="59"/>
      <c r="P489" s="290"/>
      <c r="Q489" s="362"/>
      <c r="R489" s="362"/>
      <c r="S489" s="359"/>
      <c r="T489" s="224"/>
      <c r="U489" s="224"/>
      <c r="V489" s="4"/>
      <c r="W489" s="4"/>
      <c r="X489" s="171"/>
      <c r="Y489" s="224"/>
      <c r="Z489" s="120"/>
      <c r="AA489" s="225"/>
      <c r="AB489" s="4"/>
      <c r="AC489" s="4"/>
      <c r="AD489" s="4"/>
      <c r="AE489" s="162"/>
      <c r="AF489" s="103"/>
      <c r="AG489" s="103"/>
      <c r="AH489" s="102"/>
      <c r="AI489" s="102"/>
      <c r="AJ489" s="176"/>
      <c r="AK489" s="103"/>
      <c r="AL489" s="178"/>
      <c r="AM489" s="179"/>
    </row>
    <row r="490" spans="1:39" s="26" customFormat="1" ht="119.65" customHeight="1" x14ac:dyDescent="0.25">
      <c r="A490" s="540" t="s">
        <v>1608</v>
      </c>
      <c r="B490" s="7" t="s">
        <v>1609</v>
      </c>
      <c r="C490" s="7" t="s">
        <v>571</v>
      </c>
      <c r="D490" s="7" t="s">
        <v>21</v>
      </c>
      <c r="E490" s="7" t="s">
        <v>32</v>
      </c>
      <c r="F490" s="7" t="s">
        <v>1610</v>
      </c>
      <c r="G490" s="12" t="s">
        <v>1611</v>
      </c>
      <c r="H490" s="12" t="s">
        <v>1612</v>
      </c>
      <c r="I490" s="12" t="s">
        <v>1613</v>
      </c>
      <c r="J490" s="7">
        <v>1</v>
      </c>
      <c r="K490" s="7">
        <v>2025</v>
      </c>
      <c r="L490" s="7">
        <v>2026</v>
      </c>
      <c r="M490" s="80">
        <v>600000</v>
      </c>
      <c r="N490" s="7" t="s">
        <v>1614</v>
      </c>
      <c r="O490" s="7"/>
      <c r="P490" s="230" t="s">
        <v>1615</v>
      </c>
      <c r="Q490" s="363" t="s">
        <v>1616</v>
      </c>
      <c r="R490" s="372">
        <v>225000</v>
      </c>
      <c r="S490" s="359"/>
      <c r="T490" s="224"/>
      <c r="U490" s="224"/>
      <c r="V490" s="4"/>
      <c r="W490" s="4"/>
      <c r="X490" s="171"/>
      <c r="Y490" s="224"/>
      <c r="Z490" s="120"/>
      <c r="AA490" s="225"/>
      <c r="AB490" s="4"/>
      <c r="AC490" s="4"/>
      <c r="AD490" s="4"/>
      <c r="AE490" s="162"/>
      <c r="AF490" s="29"/>
      <c r="AG490" s="29"/>
      <c r="AH490" s="14"/>
      <c r="AI490" s="14"/>
      <c r="AJ490" s="174"/>
      <c r="AK490" s="29"/>
      <c r="AL490" s="175"/>
      <c r="AM490" s="112"/>
    </row>
    <row r="491" spans="1:39" s="26" customFormat="1" ht="69" customHeight="1" x14ac:dyDescent="0.25">
      <c r="A491" s="541"/>
      <c r="B491" s="7" t="s">
        <v>1609</v>
      </c>
      <c r="C491" s="7" t="s">
        <v>571</v>
      </c>
      <c r="D491" s="7" t="s">
        <v>21</v>
      </c>
      <c r="E491" s="7" t="s">
        <v>39</v>
      </c>
      <c r="F491" s="7" t="s">
        <v>1617</v>
      </c>
      <c r="G491" s="12" t="s">
        <v>1618</v>
      </c>
      <c r="H491" s="12" t="s">
        <v>1619</v>
      </c>
      <c r="I491" s="12" t="s">
        <v>1620</v>
      </c>
      <c r="J491" s="7">
        <v>2</v>
      </c>
      <c r="K491" s="7">
        <v>2025</v>
      </c>
      <c r="L491" s="7">
        <v>2026</v>
      </c>
      <c r="M491" s="80">
        <v>500000</v>
      </c>
      <c r="N491" s="7" t="s">
        <v>1621</v>
      </c>
      <c r="O491" s="7"/>
      <c r="P491" s="230" t="s">
        <v>1622</v>
      </c>
      <c r="Q491" s="362"/>
      <c r="R491" s="362"/>
      <c r="S491" s="359"/>
      <c r="T491" s="224"/>
      <c r="U491" s="224"/>
      <c r="V491" s="4"/>
      <c r="W491" s="4"/>
      <c r="X491" s="171"/>
      <c r="Y491" s="224"/>
      <c r="Z491" s="120"/>
      <c r="AA491" s="225"/>
      <c r="AB491" s="4"/>
      <c r="AC491" s="4"/>
      <c r="AD491" s="4"/>
      <c r="AE491" s="162"/>
      <c r="AF491" s="29"/>
      <c r="AG491" s="29"/>
      <c r="AH491" s="14"/>
      <c r="AI491" s="14"/>
      <c r="AJ491" s="174"/>
      <c r="AK491" s="29"/>
      <c r="AL491" s="175"/>
      <c r="AM491" s="112"/>
    </row>
    <row r="492" spans="1:39" s="26" customFormat="1" ht="83.1" customHeight="1" x14ac:dyDescent="0.25">
      <c r="A492" s="541"/>
      <c r="B492" s="7" t="s">
        <v>1609</v>
      </c>
      <c r="C492" s="7" t="s">
        <v>571</v>
      </c>
      <c r="D492" s="7" t="s">
        <v>21</v>
      </c>
      <c r="E492" s="7" t="s">
        <v>32</v>
      </c>
      <c r="F492" s="7" t="s">
        <v>1623</v>
      </c>
      <c r="G492" s="12" t="s">
        <v>1611</v>
      </c>
      <c r="H492" s="12" t="s">
        <v>1624</v>
      </c>
      <c r="I492" s="12" t="s">
        <v>1625</v>
      </c>
      <c r="J492" s="7">
        <v>3</v>
      </c>
      <c r="K492" s="7">
        <v>2026</v>
      </c>
      <c r="L492" s="85">
        <v>2027</v>
      </c>
      <c r="M492" s="80">
        <v>1000000</v>
      </c>
      <c r="N492" s="7" t="s">
        <v>1621</v>
      </c>
      <c r="O492" s="7"/>
      <c r="P492" s="230" t="s">
        <v>1626</v>
      </c>
      <c r="Q492" s="362"/>
      <c r="R492" s="362"/>
      <c r="S492" s="359"/>
      <c r="T492" s="224"/>
      <c r="U492" s="224"/>
      <c r="V492" s="4"/>
      <c r="W492" s="4"/>
      <c r="X492" s="171"/>
      <c r="Y492" s="224"/>
      <c r="Z492" s="120"/>
      <c r="AA492" s="225"/>
      <c r="AB492" s="4"/>
      <c r="AC492" s="4"/>
      <c r="AD492" s="4"/>
      <c r="AE492" s="162"/>
      <c r="AF492" s="29"/>
      <c r="AG492" s="29"/>
      <c r="AH492" s="14"/>
      <c r="AI492" s="14"/>
      <c r="AJ492" s="174"/>
      <c r="AK492" s="29"/>
      <c r="AL492" s="175"/>
      <c r="AM492" s="112"/>
    </row>
    <row r="493" spans="1:39" s="26" customFormat="1" ht="76.5" customHeight="1" x14ac:dyDescent="0.25">
      <c r="A493" s="542"/>
      <c r="B493" s="7" t="s">
        <v>1609</v>
      </c>
      <c r="C493" s="7" t="s">
        <v>571</v>
      </c>
      <c r="D493" s="7" t="s">
        <v>21</v>
      </c>
      <c r="E493" s="7" t="s">
        <v>39</v>
      </c>
      <c r="F493" s="7" t="s">
        <v>1627</v>
      </c>
      <c r="G493" s="12" t="s">
        <v>1618</v>
      </c>
      <c r="H493" s="12" t="s">
        <v>1628</v>
      </c>
      <c r="I493" s="12" t="s">
        <v>1620</v>
      </c>
      <c r="J493" s="7">
        <v>4</v>
      </c>
      <c r="K493" s="7">
        <v>2026</v>
      </c>
      <c r="L493" s="7">
        <v>2027</v>
      </c>
      <c r="M493" s="80">
        <v>400000</v>
      </c>
      <c r="N493" s="7" t="s">
        <v>1629</v>
      </c>
      <c r="O493" s="7"/>
      <c r="P493" s="230" t="s">
        <v>1630</v>
      </c>
      <c r="Q493" s="362"/>
      <c r="R493" s="362"/>
      <c r="S493" s="359"/>
      <c r="T493" s="224"/>
      <c r="U493" s="224"/>
      <c r="V493" s="4"/>
      <c r="W493" s="4"/>
      <c r="X493" s="171"/>
      <c r="Y493" s="224"/>
      <c r="Z493" s="120"/>
      <c r="AA493" s="225"/>
      <c r="AB493" s="4"/>
      <c r="AC493" s="4"/>
      <c r="AD493" s="4"/>
      <c r="AE493" s="162"/>
      <c r="AF493" s="29"/>
      <c r="AG493" s="29"/>
      <c r="AH493" s="14"/>
      <c r="AI493" s="14"/>
      <c r="AJ493" s="174"/>
      <c r="AK493" s="29"/>
      <c r="AL493" s="175"/>
      <c r="AM493" s="112"/>
    </row>
    <row r="494" spans="1:39" s="62" customFormat="1" x14ac:dyDescent="0.25">
      <c r="A494" s="130"/>
      <c r="B494" s="59"/>
      <c r="C494" s="59"/>
      <c r="D494" s="59"/>
      <c r="E494" s="59"/>
      <c r="F494" s="59"/>
      <c r="G494" s="60"/>
      <c r="H494" s="60"/>
      <c r="I494" s="60"/>
      <c r="J494" s="59"/>
      <c r="K494" s="59"/>
      <c r="L494" s="59"/>
      <c r="M494" s="180"/>
      <c r="N494" s="59"/>
      <c r="O494" s="59"/>
      <c r="P494" s="290"/>
      <c r="Q494" s="362"/>
      <c r="R494" s="362"/>
      <c r="S494" s="359"/>
      <c r="T494" s="224"/>
      <c r="U494" s="224"/>
      <c r="V494" s="4"/>
      <c r="W494" s="4"/>
      <c r="X494" s="171"/>
      <c r="Y494" s="224"/>
      <c r="Z494" s="120"/>
      <c r="AA494" s="225"/>
      <c r="AB494" s="4"/>
      <c r="AC494" s="4"/>
      <c r="AD494" s="4"/>
      <c r="AE494" s="162"/>
      <c r="AF494" s="103"/>
      <c r="AG494" s="103"/>
      <c r="AH494" s="102"/>
      <c r="AI494" s="102"/>
      <c r="AJ494" s="176"/>
      <c r="AK494" s="103"/>
      <c r="AL494" s="178"/>
      <c r="AM494" s="179"/>
    </row>
    <row r="495" spans="1:39" s="26" customFormat="1" ht="173.25" x14ac:dyDescent="0.25">
      <c r="A495" s="548" t="s">
        <v>1631</v>
      </c>
      <c r="B495" s="7" t="s">
        <v>1632</v>
      </c>
      <c r="C495" s="7" t="s">
        <v>127</v>
      </c>
      <c r="D495" s="7" t="s">
        <v>21</v>
      </c>
      <c r="E495" s="7" t="s">
        <v>668</v>
      </c>
      <c r="F495" s="7" t="s">
        <v>1633</v>
      </c>
      <c r="G495" s="12" t="s">
        <v>1634</v>
      </c>
      <c r="H495" s="12" t="s">
        <v>1635</v>
      </c>
      <c r="I495" s="12" t="s">
        <v>1636</v>
      </c>
      <c r="J495" s="7">
        <v>1</v>
      </c>
      <c r="K495" s="7">
        <v>2025</v>
      </c>
      <c r="L495" s="7">
        <v>2027</v>
      </c>
      <c r="M495" s="11">
        <v>9800000</v>
      </c>
      <c r="N495" s="7" t="s">
        <v>1637</v>
      </c>
      <c r="O495" s="7"/>
      <c r="P495" s="230" t="s">
        <v>1638</v>
      </c>
      <c r="Q495" s="362"/>
      <c r="R495" s="362"/>
      <c r="S495" s="359"/>
      <c r="T495" s="224"/>
      <c r="U495" s="224"/>
      <c r="V495" s="4"/>
      <c r="W495" s="4"/>
      <c r="X495" s="171"/>
      <c r="Y495" s="224"/>
      <c r="Z495" s="120"/>
      <c r="AA495" s="225"/>
      <c r="AB495" s="4"/>
      <c r="AC495" s="4"/>
      <c r="AD495" s="4"/>
      <c r="AE495" s="162"/>
      <c r="AF495" s="29"/>
      <c r="AG495" s="29"/>
      <c r="AH495" s="14"/>
      <c r="AI495" s="14"/>
      <c r="AJ495" s="174"/>
      <c r="AK495" s="29"/>
      <c r="AL495" s="175"/>
      <c r="AM495" s="112"/>
    </row>
    <row r="496" spans="1:39" ht="126" x14ac:dyDescent="0.25">
      <c r="A496" s="550"/>
      <c r="B496" s="15" t="s">
        <v>1632</v>
      </c>
      <c r="C496" s="15" t="s">
        <v>127</v>
      </c>
      <c r="D496" s="15" t="s">
        <v>21</v>
      </c>
      <c r="E496" s="15" t="s">
        <v>32</v>
      </c>
      <c r="F496" s="15" t="s">
        <v>1639</v>
      </c>
      <c r="G496" s="19" t="s">
        <v>1640</v>
      </c>
      <c r="H496" s="19" t="s">
        <v>1641</v>
      </c>
      <c r="I496" s="19" t="s">
        <v>1642</v>
      </c>
      <c r="J496" s="15">
        <v>2</v>
      </c>
      <c r="K496" s="15">
        <v>2025</v>
      </c>
      <c r="L496" s="15">
        <v>2025</v>
      </c>
      <c r="M496" s="169">
        <v>220000</v>
      </c>
      <c r="N496" s="15" t="s">
        <v>1643</v>
      </c>
      <c r="O496" s="15"/>
      <c r="P496" s="276" t="s">
        <v>1644</v>
      </c>
      <c r="Q496" s="362"/>
      <c r="R496" s="362"/>
      <c r="S496" s="359"/>
      <c r="T496" s="224"/>
      <c r="U496" s="224"/>
      <c r="V496" s="4"/>
      <c r="W496" s="4"/>
      <c r="X496" s="171"/>
      <c r="Y496" s="224"/>
      <c r="Z496" s="120"/>
      <c r="AA496" s="225"/>
      <c r="AB496" s="4"/>
      <c r="AC496" s="4"/>
      <c r="AD496" s="4"/>
      <c r="AE496" s="162"/>
      <c r="AF496" s="3"/>
      <c r="AG496" s="162"/>
      <c r="AH496" s="4"/>
      <c r="AI496" s="4"/>
      <c r="AJ496" s="171"/>
      <c r="AK496" s="162"/>
      <c r="AL496" s="172"/>
      <c r="AM496" s="173"/>
    </row>
    <row r="497" spans="1:39" s="62" customFormat="1" x14ac:dyDescent="0.25">
      <c r="A497" s="130"/>
      <c r="B497" s="59"/>
      <c r="C497" s="59"/>
      <c r="D497" s="59"/>
      <c r="E497" s="59"/>
      <c r="F497" s="59"/>
      <c r="G497" s="60"/>
      <c r="H497" s="60"/>
      <c r="I497" s="60"/>
      <c r="J497" s="59"/>
      <c r="K497" s="59"/>
      <c r="L497" s="59"/>
      <c r="M497" s="63"/>
      <c r="N497" s="59"/>
      <c r="O497" s="59"/>
      <c r="P497" s="290"/>
      <c r="Q497" s="362"/>
      <c r="R497" s="362"/>
      <c r="S497" s="359"/>
      <c r="T497" s="224"/>
      <c r="U497" s="224"/>
      <c r="V497" s="4"/>
      <c r="W497" s="4"/>
      <c r="X497" s="171"/>
      <c r="Y497" s="224"/>
      <c r="Z497" s="120"/>
      <c r="AA497" s="225"/>
      <c r="AB497" s="4"/>
      <c r="AC497" s="4"/>
      <c r="AD497" s="4"/>
      <c r="AE497" s="162"/>
      <c r="AF497" s="103"/>
      <c r="AG497" s="103"/>
      <c r="AH497" s="102"/>
      <c r="AI497" s="102"/>
      <c r="AJ497" s="176"/>
      <c r="AK497" s="103"/>
      <c r="AL497" s="178"/>
      <c r="AM497" s="179"/>
    </row>
    <row r="498" spans="1:39" s="26" customFormat="1" ht="126" x14ac:dyDescent="0.25">
      <c r="A498" s="548" t="s">
        <v>1645</v>
      </c>
      <c r="B498" s="7" t="s">
        <v>1646</v>
      </c>
      <c r="C498" s="7" t="s">
        <v>186</v>
      </c>
      <c r="D498" s="7" t="s">
        <v>21</v>
      </c>
      <c r="E498" s="7" t="s">
        <v>202</v>
      </c>
      <c r="F498" s="7" t="s">
        <v>1647</v>
      </c>
      <c r="G498" s="12" t="s">
        <v>1648</v>
      </c>
      <c r="H498" s="12" t="s">
        <v>1649</v>
      </c>
      <c r="I498" s="12"/>
      <c r="J498" s="7">
        <v>1</v>
      </c>
      <c r="K498" s="7">
        <v>2025</v>
      </c>
      <c r="L498" s="7">
        <v>2025</v>
      </c>
      <c r="M498" s="85">
        <v>490000</v>
      </c>
      <c r="N498" s="7" t="s">
        <v>1650</v>
      </c>
      <c r="O498" s="7"/>
      <c r="P498" s="285" t="s">
        <v>1651</v>
      </c>
      <c r="Q498" s="362"/>
      <c r="R498" s="362"/>
      <c r="S498" s="359"/>
      <c r="T498" s="224"/>
      <c r="U498" s="224"/>
      <c r="V498" s="4"/>
      <c r="W498" s="4"/>
      <c r="X498" s="171"/>
      <c r="Y498" s="224"/>
      <c r="Z498" s="120"/>
      <c r="AA498" s="225"/>
      <c r="AB498" s="4"/>
      <c r="AC498" s="4"/>
      <c r="AD498" s="4"/>
      <c r="AE498" s="162"/>
      <c r="AF498" s="29"/>
      <c r="AG498" s="29"/>
      <c r="AH498" s="14"/>
      <c r="AI498" s="14"/>
      <c r="AJ498" s="174"/>
      <c r="AK498" s="29"/>
      <c r="AL498" s="175"/>
      <c r="AM498" s="112"/>
    </row>
    <row r="499" spans="1:39" s="26" customFormat="1" ht="126" x14ac:dyDescent="0.25">
      <c r="A499" s="549"/>
      <c r="B499" s="7" t="s">
        <v>1646</v>
      </c>
      <c r="C499" s="7" t="s">
        <v>186</v>
      </c>
      <c r="D499" s="7" t="s">
        <v>21</v>
      </c>
      <c r="E499" s="7" t="s">
        <v>668</v>
      </c>
      <c r="F499" s="7" t="s">
        <v>1652</v>
      </c>
      <c r="G499" s="12" t="s">
        <v>1653</v>
      </c>
      <c r="H499" s="12" t="s">
        <v>1654</v>
      </c>
      <c r="I499" s="12"/>
      <c r="J499" s="7">
        <v>2</v>
      </c>
      <c r="K499" s="7">
        <v>2026</v>
      </c>
      <c r="L499" s="7">
        <v>2028</v>
      </c>
      <c r="M499" s="85">
        <v>12900000</v>
      </c>
      <c r="N499" s="7"/>
      <c r="O499" s="7"/>
      <c r="P499" s="285" t="s">
        <v>1651</v>
      </c>
      <c r="Q499" s="362"/>
      <c r="R499" s="362"/>
      <c r="S499" s="359"/>
      <c r="T499" s="224"/>
      <c r="U499" s="224"/>
      <c r="V499" s="4"/>
      <c r="W499" s="4"/>
      <c r="X499" s="171"/>
      <c r="Y499" s="224"/>
      <c r="Z499" s="120"/>
      <c r="AA499" s="225"/>
      <c r="AB499" s="4"/>
      <c r="AC499" s="4"/>
      <c r="AD499" s="4"/>
      <c r="AE499" s="162"/>
      <c r="AF499" s="29"/>
      <c r="AG499" s="29"/>
      <c r="AH499" s="14"/>
      <c r="AI499" s="14"/>
      <c r="AJ499" s="174"/>
      <c r="AK499" s="29"/>
      <c r="AL499" s="175"/>
      <c r="AM499" s="112"/>
    </row>
    <row r="500" spans="1:39" ht="126" x14ac:dyDescent="0.25">
      <c r="A500" s="549"/>
      <c r="B500" s="15" t="s">
        <v>1646</v>
      </c>
      <c r="C500" s="15" t="s">
        <v>186</v>
      </c>
      <c r="D500" s="15" t="s">
        <v>21</v>
      </c>
      <c r="E500" s="15" t="s">
        <v>668</v>
      </c>
      <c r="F500" s="39" t="s">
        <v>1655</v>
      </c>
      <c r="G500" s="19" t="s">
        <v>1656</v>
      </c>
      <c r="H500" s="19" t="s">
        <v>1657</v>
      </c>
      <c r="I500" s="19" t="s">
        <v>1658</v>
      </c>
      <c r="J500" s="15">
        <v>3</v>
      </c>
      <c r="K500" s="15">
        <v>2026</v>
      </c>
      <c r="L500" s="15">
        <v>2027</v>
      </c>
      <c r="M500" s="92">
        <v>1000000</v>
      </c>
      <c r="N500" s="15" t="s">
        <v>1659</v>
      </c>
      <c r="O500" s="15"/>
      <c r="P500" s="287" t="s">
        <v>1651</v>
      </c>
      <c r="Q500" s="362"/>
      <c r="R500" s="362"/>
      <c r="S500" s="359"/>
      <c r="T500" s="224"/>
      <c r="U500" s="224"/>
      <c r="V500" s="4"/>
      <c r="W500" s="4"/>
      <c r="X500" s="171"/>
      <c r="Y500" s="224"/>
      <c r="Z500" s="120"/>
      <c r="AA500" s="225"/>
      <c r="AB500" s="4"/>
      <c r="AC500" s="4"/>
      <c r="AD500" s="4"/>
      <c r="AE500" s="162"/>
      <c r="AF500" s="3"/>
      <c r="AG500" s="162"/>
      <c r="AH500" s="4"/>
      <c r="AI500" s="4"/>
      <c r="AJ500" s="171"/>
      <c r="AK500" s="162"/>
      <c r="AL500" s="172"/>
      <c r="AM500" s="173"/>
    </row>
    <row r="501" spans="1:39" ht="126" x14ac:dyDescent="0.25">
      <c r="A501" s="549"/>
      <c r="B501" s="15" t="s">
        <v>1646</v>
      </c>
      <c r="C501" s="15" t="s">
        <v>186</v>
      </c>
      <c r="D501" s="15" t="s">
        <v>21</v>
      </c>
      <c r="E501" s="33" t="s">
        <v>365</v>
      </c>
      <c r="F501" s="15" t="s">
        <v>1660</v>
      </c>
      <c r="G501" s="280" t="s">
        <v>1661</v>
      </c>
      <c r="H501" s="19" t="s">
        <v>1662</v>
      </c>
      <c r="I501" s="58" t="s">
        <v>1663</v>
      </c>
      <c r="J501" s="57">
        <v>4</v>
      </c>
      <c r="K501" s="57">
        <v>2025</v>
      </c>
      <c r="L501" s="57">
        <v>2027</v>
      </c>
      <c r="M501" s="169">
        <v>3620000</v>
      </c>
      <c r="N501" s="57" t="s">
        <v>1123</v>
      </c>
      <c r="O501" s="15"/>
      <c r="P501" s="287" t="s">
        <v>1651</v>
      </c>
      <c r="Q501" s="352"/>
      <c r="R501" s="352"/>
      <c r="S501" s="359"/>
      <c r="T501" s="162"/>
      <c r="U501" s="162"/>
      <c r="V501" s="4"/>
      <c r="W501" s="4"/>
      <c r="X501" s="171"/>
      <c r="Y501" s="162"/>
      <c r="Z501" s="226"/>
      <c r="AA501" s="119"/>
      <c r="AB501" s="120"/>
      <c r="AC501" s="120"/>
      <c r="AD501" s="120"/>
      <c r="AE501" s="120"/>
    </row>
    <row r="502" spans="1:39" ht="126.75" thickBot="1" x14ac:dyDescent="0.3">
      <c r="A502" s="549"/>
      <c r="B502" s="15" t="s">
        <v>1646</v>
      </c>
      <c r="C502" s="15" t="s">
        <v>186</v>
      </c>
      <c r="D502" s="15" t="s">
        <v>21</v>
      </c>
      <c r="E502" s="15" t="s">
        <v>723</v>
      </c>
      <c r="F502" s="281" t="s">
        <v>1664</v>
      </c>
      <c r="G502" s="19" t="s">
        <v>1665</v>
      </c>
      <c r="H502" s="58" t="s">
        <v>1666</v>
      </c>
      <c r="I502" s="58" t="s">
        <v>1667</v>
      </c>
      <c r="J502" s="57">
        <v>5</v>
      </c>
      <c r="K502" s="57">
        <v>2025</v>
      </c>
      <c r="L502" s="57">
        <v>2025</v>
      </c>
      <c r="M502" s="169">
        <v>55990</v>
      </c>
      <c r="N502" s="57" t="s">
        <v>1668</v>
      </c>
      <c r="O502" s="15"/>
      <c r="P502" s="287" t="s">
        <v>1651</v>
      </c>
      <c r="Q502" s="353"/>
      <c r="R502" s="353"/>
      <c r="S502" s="353"/>
      <c r="T502" s="120"/>
      <c r="U502" s="120"/>
      <c r="V502" s="120"/>
      <c r="W502" s="120"/>
      <c r="X502" s="120"/>
      <c r="Y502" s="120"/>
      <c r="Z502" s="120"/>
      <c r="AA502" s="120"/>
      <c r="AB502" s="120"/>
      <c r="AC502" s="120"/>
      <c r="AD502" s="120"/>
      <c r="AE502" s="120"/>
    </row>
    <row r="503" spans="1:39" ht="126" x14ac:dyDescent="0.25">
      <c r="A503" s="549"/>
      <c r="B503" s="15" t="s">
        <v>1646</v>
      </c>
      <c r="C503" s="15" t="s">
        <v>186</v>
      </c>
      <c r="D503" s="15" t="s">
        <v>21</v>
      </c>
      <c r="E503" s="15" t="s">
        <v>723</v>
      </c>
      <c r="F503" s="181" t="s">
        <v>1669</v>
      </c>
      <c r="G503" s="19" t="s">
        <v>1665</v>
      </c>
      <c r="H503" s="58" t="s">
        <v>1670</v>
      </c>
      <c r="I503" s="58" t="s">
        <v>1671</v>
      </c>
      <c r="J503" s="57">
        <v>6</v>
      </c>
      <c r="K503" s="15">
        <v>2025</v>
      </c>
      <c r="L503" s="15">
        <v>2026</v>
      </c>
      <c r="M503" s="92">
        <v>1200000</v>
      </c>
      <c r="N503" s="15" t="s">
        <v>1123</v>
      </c>
      <c r="O503" s="15"/>
      <c r="P503" s="287" t="s">
        <v>1651</v>
      </c>
      <c r="Q503" s="353"/>
      <c r="R503" s="353"/>
      <c r="S503" s="353"/>
      <c r="T503" s="120"/>
      <c r="U503" s="120"/>
      <c r="V503" s="120"/>
      <c r="W503" s="120"/>
      <c r="X503" s="120"/>
      <c r="Y503" s="120"/>
      <c r="Z503" s="120"/>
      <c r="AA503" s="120"/>
      <c r="AB503" s="120"/>
      <c r="AC503" s="120"/>
      <c r="AD503" s="120"/>
      <c r="AE503" s="120"/>
    </row>
    <row r="504" spans="1:39" ht="126" x14ac:dyDescent="0.25">
      <c r="A504" s="549"/>
      <c r="B504" s="15" t="s">
        <v>1646</v>
      </c>
      <c r="C504" s="15" t="s">
        <v>186</v>
      </c>
      <c r="D504" s="15" t="s">
        <v>21</v>
      </c>
      <c r="E504" s="15" t="s">
        <v>39</v>
      </c>
      <c r="F504" s="15" t="s">
        <v>1672</v>
      </c>
      <c r="G504" s="3" t="s">
        <v>1673</v>
      </c>
      <c r="H504" s="19" t="s">
        <v>1674</v>
      </c>
      <c r="I504" s="19" t="s">
        <v>1675</v>
      </c>
      <c r="J504" s="15">
        <v>7</v>
      </c>
      <c r="K504" s="15">
        <v>2025</v>
      </c>
      <c r="L504" s="15">
        <v>2025</v>
      </c>
      <c r="M504" s="92">
        <v>144730</v>
      </c>
      <c r="N504" s="15" t="s">
        <v>1676</v>
      </c>
      <c r="O504" s="15"/>
      <c r="P504" s="287" t="s">
        <v>1651</v>
      </c>
      <c r="Q504" s="353"/>
      <c r="R504" s="353"/>
      <c r="S504" s="353"/>
      <c r="T504" s="120"/>
      <c r="U504" s="120"/>
      <c r="V504" s="120"/>
      <c r="W504" s="120"/>
      <c r="X504" s="120"/>
      <c r="Y504" s="120"/>
      <c r="Z504" s="120"/>
      <c r="AA504" s="120"/>
      <c r="AB504" s="120"/>
      <c r="AC504" s="120"/>
      <c r="AD504" s="120"/>
      <c r="AE504" s="120"/>
    </row>
    <row r="505" spans="1:39" ht="126" x14ac:dyDescent="0.25">
      <c r="A505" s="549"/>
      <c r="B505" s="15" t="s">
        <v>1646</v>
      </c>
      <c r="C505" s="15" t="s">
        <v>186</v>
      </c>
      <c r="D505" s="15" t="s">
        <v>21</v>
      </c>
      <c r="E505" s="15" t="s">
        <v>65</v>
      </c>
      <c r="F505" s="15" t="s">
        <v>1677</v>
      </c>
      <c r="G505" s="19" t="s">
        <v>1678</v>
      </c>
      <c r="H505" s="19" t="s">
        <v>1679</v>
      </c>
      <c r="I505" s="19" t="s">
        <v>1680</v>
      </c>
      <c r="J505" s="15">
        <v>8</v>
      </c>
      <c r="K505" s="15">
        <v>2025</v>
      </c>
      <c r="L505" s="15">
        <v>2025</v>
      </c>
      <c r="M505" s="92">
        <v>57200</v>
      </c>
      <c r="N505" s="15" t="s">
        <v>1681</v>
      </c>
      <c r="O505" s="15"/>
      <c r="P505" s="287" t="s">
        <v>1651</v>
      </c>
      <c r="Q505" s="353"/>
      <c r="R505" s="353"/>
      <c r="S505" s="353"/>
      <c r="T505" s="120"/>
      <c r="U505" s="120"/>
      <c r="V505" s="120"/>
      <c r="W505" s="120"/>
      <c r="X505" s="120"/>
      <c r="Y505" s="120"/>
      <c r="Z505" s="120"/>
      <c r="AA505" s="120"/>
      <c r="AB505" s="120"/>
      <c r="AC505" s="120"/>
      <c r="AD505" s="120"/>
      <c r="AE505" s="120"/>
    </row>
    <row r="506" spans="1:39" ht="141.75" x14ac:dyDescent="0.25">
      <c r="A506" s="549"/>
      <c r="B506" s="15" t="s">
        <v>1646</v>
      </c>
      <c r="C506" s="15" t="s">
        <v>186</v>
      </c>
      <c r="D506" s="15" t="s">
        <v>21</v>
      </c>
      <c r="E506" s="15" t="s">
        <v>365</v>
      </c>
      <c r="F506" s="15" t="s">
        <v>1682</v>
      </c>
      <c r="G506" s="19" t="s">
        <v>1683</v>
      </c>
      <c r="H506" s="19" t="s">
        <v>1684</v>
      </c>
      <c r="I506" s="19" t="s">
        <v>1685</v>
      </c>
      <c r="J506" s="15">
        <v>9</v>
      </c>
      <c r="K506" s="15">
        <v>2025</v>
      </c>
      <c r="L506" s="15">
        <v>2026</v>
      </c>
      <c r="M506" s="92">
        <v>281400</v>
      </c>
      <c r="N506" s="15"/>
      <c r="O506" s="15"/>
      <c r="P506" s="287" t="s">
        <v>1651</v>
      </c>
      <c r="Q506" s="353"/>
      <c r="R506" s="353"/>
      <c r="S506" s="353"/>
      <c r="T506" s="120"/>
      <c r="U506" s="120"/>
      <c r="V506" s="120"/>
      <c r="W506" s="120"/>
      <c r="X506" s="120"/>
      <c r="Y506" s="120"/>
      <c r="Z506" s="120"/>
      <c r="AA506" s="120"/>
      <c r="AB506" s="120"/>
      <c r="AC506" s="120"/>
      <c r="AD506" s="120"/>
      <c r="AE506" s="120"/>
    </row>
    <row r="507" spans="1:39" ht="126" x14ac:dyDescent="0.25">
      <c r="A507" s="549"/>
      <c r="B507" s="15" t="s">
        <v>1646</v>
      </c>
      <c r="C507" s="15" t="s">
        <v>186</v>
      </c>
      <c r="D507" s="15" t="s">
        <v>21</v>
      </c>
      <c r="E507" s="15" t="s">
        <v>65</v>
      </c>
      <c r="F507" s="15" t="s">
        <v>1686</v>
      </c>
      <c r="G507" s="19" t="s">
        <v>1687</v>
      </c>
      <c r="H507" s="19" t="s">
        <v>1688</v>
      </c>
      <c r="I507" s="19" t="s">
        <v>1689</v>
      </c>
      <c r="J507" s="15">
        <v>10</v>
      </c>
      <c r="K507" s="15">
        <v>2025</v>
      </c>
      <c r="L507" s="15">
        <v>2025</v>
      </c>
      <c r="M507" s="92">
        <v>133200</v>
      </c>
      <c r="N507" s="15" t="s">
        <v>1690</v>
      </c>
      <c r="O507" s="15"/>
      <c r="P507" s="287" t="s">
        <v>1651</v>
      </c>
      <c r="Q507" s="353"/>
      <c r="R507" s="353"/>
      <c r="S507" s="353"/>
      <c r="T507" s="120"/>
      <c r="U507" s="120"/>
      <c r="V507" s="120"/>
      <c r="W507" s="120"/>
      <c r="X507" s="120"/>
      <c r="Y507" s="120"/>
      <c r="Z507" s="120"/>
      <c r="AA507" s="120"/>
      <c r="AB507" s="120"/>
      <c r="AC507" s="120"/>
      <c r="AD507" s="120"/>
      <c r="AE507" s="120"/>
    </row>
    <row r="508" spans="1:39" ht="63" x14ac:dyDescent="0.25">
      <c r="A508" s="549"/>
      <c r="B508" s="15" t="s">
        <v>1646</v>
      </c>
      <c r="C508" s="15" t="s">
        <v>186</v>
      </c>
      <c r="D508" s="15" t="s">
        <v>28</v>
      </c>
      <c r="E508" s="15" t="s">
        <v>187</v>
      </c>
      <c r="F508" s="69" t="s">
        <v>1691</v>
      </c>
      <c r="G508" s="19" t="s">
        <v>1692</v>
      </c>
      <c r="H508" s="19"/>
      <c r="I508" s="19" t="s">
        <v>1693</v>
      </c>
      <c r="J508" s="15">
        <v>11</v>
      </c>
      <c r="K508" s="15">
        <v>2028</v>
      </c>
      <c r="L508" s="15">
        <v>2032</v>
      </c>
      <c r="M508" s="92">
        <v>20000000</v>
      </c>
      <c r="N508" s="15"/>
      <c r="O508" s="15"/>
      <c r="P508" s="287" t="s">
        <v>1651</v>
      </c>
      <c r="Q508" s="353"/>
      <c r="R508" s="353"/>
      <c r="S508" s="353"/>
      <c r="T508" s="120"/>
      <c r="U508" s="120"/>
      <c r="V508" s="120"/>
      <c r="W508" s="120"/>
      <c r="X508" s="120"/>
      <c r="Y508" s="120"/>
      <c r="Z508" s="120"/>
      <c r="AA508" s="120"/>
      <c r="AB508" s="120"/>
      <c r="AC508" s="120"/>
      <c r="AD508" s="120"/>
      <c r="AE508" s="120"/>
    </row>
    <row r="509" spans="1:39" ht="141.75" x14ac:dyDescent="0.25">
      <c r="A509" s="549"/>
      <c r="B509" s="57" t="s">
        <v>1646</v>
      </c>
      <c r="C509" s="15" t="s">
        <v>186</v>
      </c>
      <c r="D509" s="15" t="s">
        <v>28</v>
      </c>
      <c r="E509" s="15" t="s">
        <v>279</v>
      </c>
      <c r="F509" s="15" t="s">
        <v>1694</v>
      </c>
      <c r="G509" s="19" t="s">
        <v>1695</v>
      </c>
      <c r="H509" s="19" t="s">
        <v>1696</v>
      </c>
      <c r="I509" s="19" t="s">
        <v>1696</v>
      </c>
      <c r="J509" s="15">
        <v>12</v>
      </c>
      <c r="K509" s="15">
        <v>2025</v>
      </c>
      <c r="L509" s="15">
        <v>2025</v>
      </c>
      <c r="M509" s="92">
        <v>3097600</v>
      </c>
      <c r="N509" s="15" t="s">
        <v>1697</v>
      </c>
      <c r="O509" s="15"/>
      <c r="P509" s="287" t="s">
        <v>1651</v>
      </c>
      <c r="Q509" s="353"/>
      <c r="R509" s="353"/>
      <c r="S509" s="353"/>
      <c r="T509" s="120"/>
      <c r="U509" s="120"/>
      <c r="V509" s="120"/>
      <c r="W509" s="120"/>
      <c r="X509" s="120"/>
      <c r="Y509" s="120"/>
      <c r="Z509" s="120"/>
      <c r="AA509" s="120"/>
      <c r="AB509" s="120"/>
      <c r="AC509" s="120"/>
      <c r="AD509" s="120"/>
      <c r="AE509" s="120"/>
    </row>
    <row r="510" spans="1:39" ht="126" x14ac:dyDescent="0.25">
      <c r="A510" s="549"/>
      <c r="B510" s="57" t="s">
        <v>1646</v>
      </c>
      <c r="C510" s="15" t="s">
        <v>186</v>
      </c>
      <c r="D510" s="15" t="s">
        <v>21</v>
      </c>
      <c r="E510" s="57" t="s">
        <v>202</v>
      </c>
      <c r="F510" s="15" t="s">
        <v>1698</v>
      </c>
      <c r="G510" s="19" t="s">
        <v>1699</v>
      </c>
      <c r="H510" s="19" t="s">
        <v>1700</v>
      </c>
      <c r="I510" s="19" t="s">
        <v>1123</v>
      </c>
      <c r="J510" s="15">
        <v>13</v>
      </c>
      <c r="K510" s="15">
        <v>2025</v>
      </c>
      <c r="L510" s="15">
        <v>2025</v>
      </c>
      <c r="M510" s="92">
        <v>413900</v>
      </c>
      <c r="N510" s="15" t="s">
        <v>1701</v>
      </c>
      <c r="O510" s="15"/>
      <c r="P510" s="287" t="s">
        <v>1651</v>
      </c>
      <c r="Q510" s="353"/>
      <c r="R510" s="353"/>
      <c r="S510" s="353"/>
      <c r="T510" s="120"/>
      <c r="U510" s="120"/>
      <c r="V510" s="120"/>
      <c r="W510" s="120"/>
      <c r="X510" s="120"/>
      <c r="Y510" s="120"/>
      <c r="Z510" s="120"/>
      <c r="AA510" s="120"/>
      <c r="AB510" s="120"/>
      <c r="AC510" s="120"/>
      <c r="AD510" s="120"/>
      <c r="AE510" s="120"/>
    </row>
    <row r="511" spans="1:39" ht="126" x14ac:dyDescent="0.25">
      <c r="A511" s="549"/>
      <c r="B511" s="57" t="s">
        <v>1646</v>
      </c>
      <c r="C511" s="15" t="s">
        <v>186</v>
      </c>
      <c r="D511" s="15" t="s">
        <v>21</v>
      </c>
      <c r="E511" s="15" t="s">
        <v>65</v>
      </c>
      <c r="F511" s="15" t="s">
        <v>1702</v>
      </c>
      <c r="G511" s="19" t="s">
        <v>1699</v>
      </c>
      <c r="H511" s="77" t="s">
        <v>1703</v>
      </c>
      <c r="I511" s="19" t="s">
        <v>1704</v>
      </c>
      <c r="J511" s="15">
        <v>14</v>
      </c>
      <c r="K511" s="15">
        <v>2026</v>
      </c>
      <c r="L511" s="15">
        <v>2027</v>
      </c>
      <c r="M511" s="92">
        <v>5500000</v>
      </c>
      <c r="N511" s="15" t="s">
        <v>1701</v>
      </c>
      <c r="O511" s="15"/>
      <c r="P511" s="287" t="s">
        <v>1651</v>
      </c>
      <c r="Q511" s="353"/>
      <c r="R511" s="353"/>
      <c r="S511" s="353"/>
      <c r="T511" s="120"/>
      <c r="U511" s="120"/>
      <c r="V511" s="120"/>
      <c r="W511" s="120"/>
      <c r="X511" s="120"/>
      <c r="Y511" s="120"/>
      <c r="Z511" s="120"/>
      <c r="AA511" s="120"/>
      <c r="AB511" s="120"/>
      <c r="AC511" s="120"/>
      <c r="AD511" s="120"/>
      <c r="AE511" s="120"/>
    </row>
    <row r="512" spans="1:39" ht="126" x14ac:dyDescent="0.25">
      <c r="A512" s="549"/>
      <c r="B512" s="57" t="s">
        <v>1646</v>
      </c>
      <c r="C512" s="15" t="s">
        <v>186</v>
      </c>
      <c r="D512" s="15" t="s">
        <v>21</v>
      </c>
      <c r="E512" s="15" t="s">
        <v>39</v>
      </c>
      <c r="F512" s="15" t="s">
        <v>1705</v>
      </c>
      <c r="G512" s="19" t="s">
        <v>1706</v>
      </c>
      <c r="H512" s="19" t="s">
        <v>1707</v>
      </c>
      <c r="I512" s="19" t="s">
        <v>1708</v>
      </c>
      <c r="J512" s="15">
        <v>15</v>
      </c>
      <c r="K512" s="15">
        <v>2025</v>
      </c>
      <c r="L512" s="15">
        <v>2025</v>
      </c>
      <c r="M512" s="92">
        <v>32680</v>
      </c>
      <c r="N512" s="15" t="s">
        <v>1690</v>
      </c>
      <c r="O512" s="15"/>
      <c r="P512" s="287" t="s">
        <v>1651</v>
      </c>
      <c r="Q512" s="353"/>
      <c r="R512" s="353"/>
      <c r="S512" s="353"/>
      <c r="T512" s="120"/>
      <c r="U512" s="120"/>
      <c r="V512" s="120"/>
      <c r="W512" s="120"/>
      <c r="X512" s="120"/>
      <c r="Y512" s="120"/>
      <c r="Z512" s="120"/>
      <c r="AA512" s="120"/>
      <c r="AB512" s="120"/>
      <c r="AC512" s="120"/>
      <c r="AD512" s="120"/>
      <c r="AE512" s="120"/>
    </row>
    <row r="513" spans="1:31" ht="126" x14ac:dyDescent="0.25">
      <c r="A513" s="549"/>
      <c r="B513" s="57" t="s">
        <v>1646</v>
      </c>
      <c r="C513" s="15" t="s">
        <v>186</v>
      </c>
      <c r="D513" s="15" t="s">
        <v>21</v>
      </c>
      <c r="E513" s="15" t="s">
        <v>39</v>
      </c>
      <c r="F513" s="15" t="s">
        <v>1709</v>
      </c>
      <c r="G513" s="19" t="s">
        <v>1687</v>
      </c>
      <c r="H513" s="19" t="s">
        <v>1710</v>
      </c>
      <c r="I513" s="19" t="s">
        <v>1711</v>
      </c>
      <c r="J513" s="15">
        <v>16</v>
      </c>
      <c r="K513" s="15">
        <v>2025</v>
      </c>
      <c r="L513" s="15">
        <v>2025</v>
      </c>
      <c r="M513" s="92">
        <v>362400</v>
      </c>
      <c r="N513" s="15" t="s">
        <v>1690</v>
      </c>
      <c r="O513" s="15"/>
      <c r="P513" s="287" t="s">
        <v>1651</v>
      </c>
      <c r="Q513" s="353"/>
      <c r="R513" s="353"/>
      <c r="S513" s="353"/>
      <c r="T513" s="120"/>
      <c r="U513" s="120"/>
      <c r="V513" s="120"/>
      <c r="W513" s="120"/>
      <c r="X513" s="120"/>
      <c r="Y513" s="120"/>
      <c r="Z513" s="120"/>
      <c r="AA513" s="120"/>
      <c r="AB513" s="120"/>
      <c r="AC513" s="120"/>
      <c r="AD513" s="120"/>
      <c r="AE513" s="120"/>
    </row>
    <row r="514" spans="1:31" ht="126" x14ac:dyDescent="0.25">
      <c r="A514" s="549"/>
      <c r="B514" s="57" t="s">
        <v>1646</v>
      </c>
      <c r="C514" s="15" t="s">
        <v>186</v>
      </c>
      <c r="D514" s="15" t="s">
        <v>21</v>
      </c>
      <c r="E514" s="15" t="s">
        <v>39</v>
      </c>
      <c r="F514" s="15" t="s">
        <v>1712</v>
      </c>
      <c r="G514" s="19" t="s">
        <v>1713</v>
      </c>
      <c r="H514" s="19" t="s">
        <v>1714</v>
      </c>
      <c r="I514" s="19" t="s">
        <v>1715</v>
      </c>
      <c r="J514" s="15">
        <v>17</v>
      </c>
      <c r="K514" s="15">
        <v>2025</v>
      </c>
      <c r="L514" s="15">
        <v>2025</v>
      </c>
      <c r="M514" s="92">
        <v>49300</v>
      </c>
      <c r="N514" s="57" t="s">
        <v>1690</v>
      </c>
      <c r="O514" s="15"/>
      <c r="P514" s="287" t="s">
        <v>1651</v>
      </c>
      <c r="Q514" s="353"/>
      <c r="R514" s="353"/>
      <c r="S514" s="353"/>
      <c r="T514" s="120"/>
      <c r="U514" s="120"/>
      <c r="V514" s="120"/>
      <c r="W514" s="120"/>
      <c r="X514" s="120"/>
      <c r="Y514" s="120"/>
      <c r="Z514" s="120"/>
      <c r="AA514" s="120"/>
      <c r="AB514" s="120"/>
      <c r="AC514" s="120"/>
      <c r="AD514" s="120"/>
      <c r="AE514" s="120"/>
    </row>
    <row r="515" spans="1:31" ht="126" x14ac:dyDescent="0.25">
      <c r="A515" s="549"/>
      <c r="B515" s="57" t="s">
        <v>1646</v>
      </c>
      <c r="C515" s="15" t="s">
        <v>186</v>
      </c>
      <c r="D515" s="15" t="s">
        <v>21</v>
      </c>
      <c r="E515" s="15" t="s">
        <v>39</v>
      </c>
      <c r="F515" s="15" t="s">
        <v>1716</v>
      </c>
      <c r="G515" s="19" t="s">
        <v>1717</v>
      </c>
      <c r="H515" s="19" t="s">
        <v>1718</v>
      </c>
      <c r="I515" s="19" t="s">
        <v>1719</v>
      </c>
      <c r="J515" s="15">
        <v>18</v>
      </c>
      <c r="K515" s="15">
        <v>2025</v>
      </c>
      <c r="L515" s="15">
        <v>2026</v>
      </c>
      <c r="M515" s="92">
        <v>180000</v>
      </c>
      <c r="N515" s="15" t="s">
        <v>1123</v>
      </c>
      <c r="O515" s="15"/>
      <c r="P515" s="287" t="s">
        <v>1651</v>
      </c>
      <c r="Q515" s="353"/>
      <c r="R515" s="353"/>
      <c r="S515" s="353"/>
      <c r="T515" s="120"/>
      <c r="U515" s="120"/>
      <c r="V515" s="120"/>
      <c r="W515" s="120"/>
      <c r="X515" s="120"/>
      <c r="Y515" s="120"/>
      <c r="Z515" s="120"/>
      <c r="AA515" s="120"/>
      <c r="AB515" s="120"/>
      <c r="AC515" s="120"/>
      <c r="AD515" s="120"/>
      <c r="AE515" s="120"/>
    </row>
    <row r="516" spans="1:31" ht="94.5" x14ac:dyDescent="0.25">
      <c r="A516" s="549"/>
      <c r="B516" s="57" t="s">
        <v>1646</v>
      </c>
      <c r="C516" s="15" t="s">
        <v>186</v>
      </c>
      <c r="D516" s="15" t="s">
        <v>147</v>
      </c>
      <c r="E516" s="15" t="s">
        <v>148</v>
      </c>
      <c r="F516" s="15" t="s">
        <v>1720</v>
      </c>
      <c r="G516" s="19" t="s">
        <v>1721</v>
      </c>
      <c r="H516" s="19" t="s">
        <v>1722</v>
      </c>
      <c r="I516" s="68" t="s">
        <v>1723</v>
      </c>
      <c r="J516" s="69">
        <v>19</v>
      </c>
      <c r="K516" s="15">
        <v>2025</v>
      </c>
      <c r="L516" s="15">
        <v>2025</v>
      </c>
      <c r="M516" s="92">
        <v>52005</v>
      </c>
      <c r="N516" s="15"/>
      <c r="O516" s="15"/>
      <c r="P516" s="287" t="s">
        <v>1651</v>
      </c>
      <c r="Q516" s="353"/>
      <c r="R516" s="353"/>
      <c r="S516" s="353"/>
      <c r="T516" s="120"/>
      <c r="U516" s="120"/>
      <c r="V516" s="120"/>
      <c r="W516" s="120"/>
      <c r="X516" s="120"/>
      <c r="Y516" s="120"/>
      <c r="Z516" s="120"/>
      <c r="AA516" s="120"/>
      <c r="AB516" s="120"/>
      <c r="AC516" s="120"/>
      <c r="AD516" s="120"/>
      <c r="AE516" s="120"/>
    </row>
    <row r="517" spans="1:31" ht="63" x14ac:dyDescent="0.25">
      <c r="A517" s="549"/>
      <c r="B517" s="57" t="s">
        <v>1646</v>
      </c>
      <c r="C517" s="15" t="s">
        <v>186</v>
      </c>
      <c r="D517" s="15" t="s">
        <v>28</v>
      </c>
      <c r="E517" s="15" t="s">
        <v>39</v>
      </c>
      <c r="F517" s="15" t="s">
        <v>1724</v>
      </c>
      <c r="G517" s="19" t="s">
        <v>1725</v>
      </c>
      <c r="H517" s="77" t="s">
        <v>1726</v>
      </c>
      <c r="I517" s="19" t="s">
        <v>1727</v>
      </c>
      <c r="J517" s="15">
        <v>20</v>
      </c>
      <c r="K517" s="15">
        <v>2026</v>
      </c>
      <c r="L517" s="15">
        <v>2026</v>
      </c>
      <c r="M517" s="182">
        <v>56000</v>
      </c>
      <c r="N517" s="15" t="s">
        <v>1728</v>
      </c>
      <c r="O517" s="15"/>
      <c r="P517" s="287" t="s">
        <v>1651</v>
      </c>
      <c r="Q517" s="353"/>
      <c r="R517" s="353"/>
      <c r="S517" s="353"/>
      <c r="T517" s="120"/>
      <c r="U517" s="120"/>
      <c r="V517" s="120"/>
      <c r="W517" s="120"/>
      <c r="X517" s="120"/>
      <c r="Y517" s="120"/>
      <c r="Z517" s="120"/>
      <c r="AA517" s="120"/>
      <c r="AB517" s="120"/>
      <c r="AC517" s="120"/>
      <c r="AD517" s="120"/>
      <c r="AE517" s="120"/>
    </row>
    <row r="518" spans="1:31" ht="204.75" x14ac:dyDescent="0.25">
      <c r="A518" s="549"/>
      <c r="B518" s="57" t="s">
        <v>1646</v>
      </c>
      <c r="C518" s="15" t="s">
        <v>186</v>
      </c>
      <c r="D518" s="57" t="s">
        <v>28</v>
      </c>
      <c r="E518" s="57" t="s">
        <v>56</v>
      </c>
      <c r="F518" s="57" t="s">
        <v>1729</v>
      </c>
      <c r="G518" s="58" t="s">
        <v>1730</v>
      </c>
      <c r="H518" s="19" t="s">
        <v>1731</v>
      </c>
      <c r="I518" s="58" t="s">
        <v>1732</v>
      </c>
      <c r="J518" s="57">
        <v>21</v>
      </c>
      <c r="K518" s="57">
        <v>2025</v>
      </c>
      <c r="L518" s="57">
        <v>2025</v>
      </c>
      <c r="M518" s="169">
        <v>97821</v>
      </c>
      <c r="N518" s="57"/>
      <c r="O518" s="57" t="s">
        <v>1733</v>
      </c>
      <c r="P518" s="304" t="s">
        <v>1734</v>
      </c>
      <c r="Q518" s="353"/>
      <c r="R518" s="353"/>
      <c r="S518" s="353"/>
      <c r="T518" s="120"/>
      <c r="U518" s="120"/>
      <c r="V518" s="120"/>
      <c r="W518" s="120"/>
      <c r="X518" s="120"/>
      <c r="Y518" s="120"/>
      <c r="Z518" s="120"/>
      <c r="AA518" s="120"/>
      <c r="AB518" s="120"/>
      <c r="AC518" s="120"/>
      <c r="AD518" s="120"/>
      <c r="AE518" s="120"/>
    </row>
    <row r="519" spans="1:31" ht="94.5" x14ac:dyDescent="0.25">
      <c r="A519" s="549"/>
      <c r="B519" s="57" t="s">
        <v>1646</v>
      </c>
      <c r="C519" s="15" t="s">
        <v>186</v>
      </c>
      <c r="D519" s="57" t="s">
        <v>28</v>
      </c>
      <c r="E519" s="57" t="s">
        <v>22</v>
      </c>
      <c r="F519" s="143" t="s">
        <v>1735</v>
      </c>
      <c r="G519" s="58" t="s">
        <v>1736</v>
      </c>
      <c r="H519" s="58" t="s">
        <v>1737</v>
      </c>
      <c r="I519" s="58" t="s">
        <v>1738</v>
      </c>
      <c r="J519" s="57">
        <v>22</v>
      </c>
      <c r="K519" s="57">
        <v>2025</v>
      </c>
      <c r="L519" s="57">
        <v>2025</v>
      </c>
      <c r="M519" s="169">
        <v>67639</v>
      </c>
      <c r="N519" s="57"/>
      <c r="O519" s="57"/>
      <c r="P519" s="304" t="s">
        <v>1739</v>
      </c>
      <c r="Q519" s="353"/>
      <c r="R519" s="353"/>
      <c r="S519" s="353"/>
      <c r="T519" s="120"/>
      <c r="U519" s="120"/>
      <c r="V519" s="120"/>
      <c r="W519" s="120"/>
      <c r="X519" s="120"/>
      <c r="Y519" s="120"/>
      <c r="Z519" s="120"/>
      <c r="AA519" s="120"/>
      <c r="AB519" s="120"/>
      <c r="AC519" s="120"/>
      <c r="AD519" s="120"/>
      <c r="AE519" s="120"/>
    </row>
    <row r="520" spans="1:31" ht="126" x14ac:dyDescent="0.25">
      <c r="A520" s="549"/>
      <c r="B520" s="57" t="s">
        <v>1646</v>
      </c>
      <c r="C520" s="15" t="s">
        <v>186</v>
      </c>
      <c r="D520" s="57" t="s">
        <v>28</v>
      </c>
      <c r="E520" s="57" t="s">
        <v>22</v>
      </c>
      <c r="F520" s="143" t="s">
        <v>1735</v>
      </c>
      <c r="G520" s="58" t="s">
        <v>1740</v>
      </c>
      <c r="H520" s="58" t="s">
        <v>1741</v>
      </c>
      <c r="I520" s="58" t="s">
        <v>1742</v>
      </c>
      <c r="J520" s="57">
        <v>23</v>
      </c>
      <c r="K520" s="57">
        <v>2025</v>
      </c>
      <c r="L520" s="57">
        <v>2025</v>
      </c>
      <c r="M520" s="169">
        <v>347300</v>
      </c>
      <c r="N520" s="57"/>
      <c r="O520" s="57"/>
      <c r="P520" s="304" t="s">
        <v>1739</v>
      </c>
      <c r="Q520" s="353"/>
      <c r="R520" s="353"/>
      <c r="S520" s="353"/>
      <c r="T520" s="120"/>
      <c r="U520" s="120"/>
      <c r="V520" s="120"/>
      <c r="W520" s="120"/>
      <c r="X520" s="120"/>
      <c r="Y520" s="120"/>
      <c r="Z520" s="120"/>
      <c r="AA520" s="120"/>
      <c r="AB520" s="120"/>
      <c r="AC520" s="120"/>
      <c r="AD520" s="120"/>
      <c r="AE520" s="120"/>
    </row>
    <row r="521" spans="1:31" ht="63" x14ac:dyDescent="0.25">
      <c r="A521" s="549"/>
      <c r="B521" s="57" t="s">
        <v>1646</v>
      </c>
      <c r="C521" s="15" t="s">
        <v>186</v>
      </c>
      <c r="D521" s="57" t="s">
        <v>147</v>
      </c>
      <c r="E521" s="57" t="s">
        <v>148</v>
      </c>
      <c r="F521" s="57" t="s">
        <v>1743</v>
      </c>
      <c r="G521" s="58" t="s">
        <v>1744</v>
      </c>
      <c r="H521" s="58" t="s">
        <v>1745</v>
      </c>
      <c r="I521" s="58" t="s">
        <v>1746</v>
      </c>
      <c r="J521" s="57">
        <v>24</v>
      </c>
      <c r="K521" s="57">
        <v>2026</v>
      </c>
      <c r="L521" s="57">
        <v>2026</v>
      </c>
      <c r="M521" s="169">
        <v>370000</v>
      </c>
      <c r="N521" s="57" t="s">
        <v>1747</v>
      </c>
      <c r="O521" s="57"/>
      <c r="P521" s="304" t="s">
        <v>1748</v>
      </c>
      <c r="Q521" s="353"/>
      <c r="R521" s="353"/>
      <c r="S521" s="353"/>
      <c r="T521" s="120"/>
      <c r="U521" s="120"/>
      <c r="V521" s="120"/>
      <c r="W521" s="120"/>
      <c r="X521" s="120"/>
      <c r="Y521" s="120"/>
      <c r="Z521" s="120"/>
      <c r="AA521" s="120"/>
      <c r="AB521" s="120"/>
      <c r="AC521" s="120"/>
      <c r="AD521" s="120"/>
      <c r="AE521" s="120"/>
    </row>
    <row r="522" spans="1:31" ht="63" x14ac:dyDescent="0.25">
      <c r="A522" s="549"/>
      <c r="B522" s="57" t="s">
        <v>1646</v>
      </c>
      <c r="C522" s="15" t="s">
        <v>186</v>
      </c>
      <c r="D522" s="57" t="s">
        <v>147</v>
      </c>
      <c r="E522" s="57" t="s">
        <v>148</v>
      </c>
      <c r="F522" s="57" t="s">
        <v>1749</v>
      </c>
      <c r="G522" s="58" t="s">
        <v>1750</v>
      </c>
      <c r="H522" s="58" t="s">
        <v>1751</v>
      </c>
      <c r="I522" s="58" t="s">
        <v>1752</v>
      </c>
      <c r="J522" s="57">
        <v>25</v>
      </c>
      <c r="K522" s="57">
        <v>2025</v>
      </c>
      <c r="L522" s="57">
        <v>2025</v>
      </c>
      <c r="M522" s="169">
        <v>140000</v>
      </c>
      <c r="N522" s="57" t="s">
        <v>1753</v>
      </c>
      <c r="O522" s="57"/>
      <c r="P522" s="304" t="s">
        <v>1748</v>
      </c>
      <c r="Q522" s="353"/>
      <c r="R522" s="353"/>
      <c r="S522" s="353"/>
      <c r="T522" s="120"/>
      <c r="U522" s="120"/>
      <c r="V522" s="120"/>
      <c r="W522" s="120"/>
      <c r="X522" s="120"/>
      <c r="Y522" s="120"/>
      <c r="Z522" s="120"/>
      <c r="AA522" s="120"/>
      <c r="AB522" s="120"/>
      <c r="AC522" s="120"/>
      <c r="AD522" s="120"/>
      <c r="AE522" s="120"/>
    </row>
    <row r="523" spans="1:31" ht="63" x14ac:dyDescent="0.25">
      <c r="A523" s="549"/>
      <c r="B523" s="57" t="s">
        <v>1646</v>
      </c>
      <c r="C523" s="15" t="s">
        <v>186</v>
      </c>
      <c r="D523" s="57" t="s">
        <v>147</v>
      </c>
      <c r="E523" s="57" t="s">
        <v>148</v>
      </c>
      <c r="F523" s="57" t="s">
        <v>1754</v>
      </c>
      <c r="G523" s="58" t="s">
        <v>1755</v>
      </c>
      <c r="H523" s="58" t="s">
        <v>1751</v>
      </c>
      <c r="I523" s="58" t="s">
        <v>1756</v>
      </c>
      <c r="J523" s="57">
        <v>26</v>
      </c>
      <c r="K523" s="57">
        <v>2027</v>
      </c>
      <c r="L523" s="57">
        <v>2027</v>
      </c>
      <c r="M523" s="169">
        <v>130000</v>
      </c>
      <c r="N523" s="57" t="s">
        <v>1747</v>
      </c>
      <c r="O523" s="57"/>
      <c r="P523" s="304" t="s">
        <v>1748</v>
      </c>
      <c r="Q523" s="353"/>
      <c r="R523" s="353"/>
      <c r="S523" s="353"/>
      <c r="T523" s="120"/>
      <c r="U523" s="120"/>
      <c r="V523" s="120"/>
      <c r="W523" s="120"/>
      <c r="X523" s="120"/>
      <c r="Y523" s="120"/>
      <c r="Z523" s="120"/>
      <c r="AA523" s="120"/>
      <c r="AB523" s="120"/>
      <c r="AC523" s="120"/>
      <c r="AD523" s="120"/>
      <c r="AE523" s="120"/>
    </row>
    <row r="524" spans="1:31" ht="94.5" x14ac:dyDescent="0.25">
      <c r="A524" s="549"/>
      <c r="B524" s="57" t="s">
        <v>1646</v>
      </c>
      <c r="C524" s="15" t="s">
        <v>186</v>
      </c>
      <c r="D524" s="57" t="s">
        <v>147</v>
      </c>
      <c r="E524" s="57" t="s">
        <v>148</v>
      </c>
      <c r="F524" s="57" t="s">
        <v>1757</v>
      </c>
      <c r="G524" s="19" t="s">
        <v>1721</v>
      </c>
      <c r="H524" s="58" t="s">
        <v>1751</v>
      </c>
      <c r="I524" s="58" t="s">
        <v>1758</v>
      </c>
      <c r="J524" s="57">
        <v>27</v>
      </c>
      <c r="K524" s="57">
        <v>2026</v>
      </c>
      <c r="L524" s="57">
        <v>2026</v>
      </c>
      <c r="M524" s="169">
        <v>190000</v>
      </c>
      <c r="N524" s="57" t="s">
        <v>1747</v>
      </c>
      <c r="O524" s="57" t="s">
        <v>1759</v>
      </c>
      <c r="P524" s="304" t="s">
        <v>1748</v>
      </c>
      <c r="Q524" s="353"/>
      <c r="R524" s="353"/>
      <c r="S524" s="353"/>
      <c r="T524" s="120"/>
      <c r="U524" s="120"/>
      <c r="V524" s="120"/>
      <c r="W524" s="120"/>
      <c r="X524" s="120"/>
      <c r="Y524" s="120"/>
      <c r="Z524" s="120"/>
      <c r="AA524" s="120"/>
      <c r="AB524" s="120"/>
      <c r="AC524" s="120"/>
      <c r="AD524" s="120"/>
      <c r="AE524" s="120"/>
    </row>
    <row r="525" spans="1:31" ht="94.5" x14ac:dyDescent="0.25">
      <c r="A525" s="549"/>
      <c r="B525" s="15" t="s">
        <v>1646</v>
      </c>
      <c r="C525" s="15" t="s">
        <v>186</v>
      </c>
      <c r="D525" s="15" t="s">
        <v>110</v>
      </c>
      <c r="E525" s="15" t="s">
        <v>119</v>
      </c>
      <c r="F525" s="15" t="s">
        <v>614</v>
      </c>
      <c r="G525" s="19" t="s">
        <v>1760</v>
      </c>
      <c r="H525" s="19" t="s">
        <v>1761</v>
      </c>
      <c r="I525" s="19" t="s">
        <v>1762</v>
      </c>
      <c r="J525" s="15">
        <v>28</v>
      </c>
      <c r="K525" s="15">
        <v>2025</v>
      </c>
      <c r="L525" s="15"/>
      <c r="M525" s="15">
        <v>110000</v>
      </c>
      <c r="N525" s="15" t="s">
        <v>1763</v>
      </c>
      <c r="O525" s="15"/>
      <c r="P525" s="276" t="s">
        <v>1764</v>
      </c>
      <c r="Q525" s="353"/>
      <c r="R525" s="353"/>
      <c r="S525" s="353"/>
      <c r="T525" s="120"/>
      <c r="U525" s="120"/>
      <c r="V525" s="120"/>
      <c r="W525" s="120"/>
      <c r="X525" s="120"/>
      <c r="Y525" s="120"/>
      <c r="Z525" s="120"/>
      <c r="AA525" s="120"/>
      <c r="AB525" s="120"/>
      <c r="AC525" s="120"/>
      <c r="AD525" s="120"/>
      <c r="AE525" s="120"/>
    </row>
    <row r="526" spans="1:31" ht="94.5" x14ac:dyDescent="0.25">
      <c r="A526" s="549"/>
      <c r="B526" s="15" t="s">
        <v>1646</v>
      </c>
      <c r="C526" s="15" t="s">
        <v>186</v>
      </c>
      <c r="D526" s="15" t="s">
        <v>110</v>
      </c>
      <c r="E526" s="15" t="s">
        <v>243</v>
      </c>
      <c r="F526" s="15" t="s">
        <v>614</v>
      </c>
      <c r="G526" s="19" t="s">
        <v>1760</v>
      </c>
      <c r="H526" s="19" t="s">
        <v>1761</v>
      </c>
      <c r="I526" s="19" t="s">
        <v>1765</v>
      </c>
      <c r="J526" s="15">
        <v>29</v>
      </c>
      <c r="K526" s="15">
        <v>2025</v>
      </c>
      <c r="L526" s="15"/>
      <c r="M526" s="15">
        <v>250000</v>
      </c>
      <c r="N526" s="15" t="s">
        <v>1763</v>
      </c>
      <c r="O526" s="15"/>
      <c r="P526" s="276" t="s">
        <v>1764</v>
      </c>
      <c r="Q526" s="353"/>
      <c r="R526" s="353"/>
      <c r="S526" s="353"/>
      <c r="T526" s="120"/>
      <c r="U526" s="120"/>
      <c r="V526" s="120"/>
      <c r="W526" s="120"/>
      <c r="X526" s="120"/>
      <c r="Y526" s="120"/>
      <c r="Z526" s="120"/>
      <c r="AA526" s="120"/>
      <c r="AB526" s="120"/>
      <c r="AC526" s="120"/>
      <c r="AD526" s="120"/>
      <c r="AE526" s="120"/>
    </row>
    <row r="527" spans="1:31" ht="94.5" x14ac:dyDescent="0.25">
      <c r="A527" s="549"/>
      <c r="B527" s="15" t="s">
        <v>1646</v>
      </c>
      <c r="C527" s="15" t="s">
        <v>186</v>
      </c>
      <c r="D527" s="15" t="s">
        <v>110</v>
      </c>
      <c r="E527" s="15" t="s">
        <v>119</v>
      </c>
      <c r="F527" s="15" t="s">
        <v>614</v>
      </c>
      <c r="G527" s="19" t="s">
        <v>1760</v>
      </c>
      <c r="H527" s="19" t="s">
        <v>1761</v>
      </c>
      <c r="I527" s="19" t="s">
        <v>1762</v>
      </c>
      <c r="J527" s="15">
        <v>30</v>
      </c>
      <c r="K527" s="15">
        <v>2025</v>
      </c>
      <c r="L527" s="15"/>
      <c r="M527" s="15">
        <v>110000</v>
      </c>
      <c r="N527" s="15" t="s">
        <v>1763</v>
      </c>
      <c r="O527" s="15"/>
      <c r="P527" s="276" t="s">
        <v>1764</v>
      </c>
      <c r="Q527" s="353"/>
      <c r="R527" s="353"/>
      <c r="S527" s="353"/>
      <c r="T527" s="120"/>
      <c r="U527" s="120"/>
      <c r="V527" s="120"/>
      <c r="W527" s="120"/>
      <c r="X527" s="120"/>
      <c r="Y527" s="120"/>
      <c r="Z527" s="120"/>
      <c r="AA527" s="120"/>
      <c r="AB527" s="120"/>
      <c r="AC527" s="120"/>
      <c r="AD527" s="120"/>
      <c r="AE527" s="120"/>
    </row>
    <row r="528" spans="1:31" ht="94.5" x14ac:dyDescent="0.25">
      <c r="A528" s="549"/>
      <c r="B528" s="15" t="s">
        <v>1646</v>
      </c>
      <c r="C528" s="15" t="s">
        <v>186</v>
      </c>
      <c r="D528" s="15" t="s">
        <v>110</v>
      </c>
      <c r="E528" s="15" t="s">
        <v>119</v>
      </c>
      <c r="F528" s="15" t="s">
        <v>1766</v>
      </c>
      <c r="G528" s="19" t="s">
        <v>1760</v>
      </c>
      <c r="H528" s="19" t="s">
        <v>1761</v>
      </c>
      <c r="I528" s="19" t="s">
        <v>1762</v>
      </c>
      <c r="J528" s="15">
        <v>31</v>
      </c>
      <c r="K528" s="15">
        <v>2025</v>
      </c>
      <c r="L528" s="15"/>
      <c r="M528" s="15">
        <v>110000</v>
      </c>
      <c r="N528" s="15" t="s">
        <v>1763</v>
      </c>
      <c r="O528" s="15"/>
      <c r="P528" s="276" t="s">
        <v>1764</v>
      </c>
      <c r="Q528" s="353"/>
      <c r="R528" s="353"/>
      <c r="S528" s="353"/>
      <c r="T528" s="120"/>
      <c r="U528" s="120"/>
      <c r="V528" s="120"/>
      <c r="W528" s="120"/>
      <c r="X528" s="120"/>
      <c r="Y528" s="120"/>
      <c r="Z528" s="120"/>
      <c r="AA528" s="120"/>
      <c r="AB528" s="120"/>
      <c r="AC528" s="120"/>
      <c r="AD528" s="120"/>
      <c r="AE528" s="120"/>
    </row>
    <row r="529" spans="1:31" ht="94.5" x14ac:dyDescent="0.25">
      <c r="A529" s="550"/>
      <c r="B529" s="15" t="s">
        <v>1646</v>
      </c>
      <c r="C529" s="15" t="s">
        <v>186</v>
      </c>
      <c r="D529" s="15" t="s">
        <v>110</v>
      </c>
      <c r="E529" s="15" t="s">
        <v>119</v>
      </c>
      <c r="F529" s="15" t="s">
        <v>1766</v>
      </c>
      <c r="G529" s="19" t="s">
        <v>1760</v>
      </c>
      <c r="H529" s="19" t="s">
        <v>1761</v>
      </c>
      <c r="I529" s="19" t="s">
        <v>1762</v>
      </c>
      <c r="J529" s="15">
        <v>32</v>
      </c>
      <c r="K529" s="15">
        <v>2025</v>
      </c>
      <c r="L529" s="15"/>
      <c r="M529" s="15">
        <v>110000</v>
      </c>
      <c r="N529" s="15" t="s">
        <v>1763</v>
      </c>
      <c r="O529" s="15"/>
      <c r="P529" s="276" t="s">
        <v>1764</v>
      </c>
      <c r="Q529" s="353"/>
      <c r="R529" s="353"/>
      <c r="S529" s="353"/>
      <c r="T529" s="120"/>
      <c r="U529" s="120"/>
      <c r="V529" s="120"/>
      <c r="W529" s="120"/>
      <c r="X529" s="120"/>
      <c r="Y529" s="120"/>
      <c r="Z529" s="120"/>
      <c r="AA529" s="120"/>
      <c r="AB529" s="120"/>
      <c r="AC529" s="120"/>
      <c r="AD529" s="120"/>
      <c r="AE529" s="120"/>
    </row>
    <row r="530" spans="1:31" s="62" customFormat="1" x14ac:dyDescent="0.25">
      <c r="A530" s="210"/>
      <c r="B530" s="59"/>
      <c r="C530" s="59"/>
      <c r="D530" s="59"/>
      <c r="E530" s="59"/>
      <c r="F530" s="59"/>
      <c r="G530" s="60"/>
      <c r="H530" s="60"/>
      <c r="I530" s="60"/>
      <c r="J530" s="59"/>
      <c r="K530" s="59"/>
      <c r="L530" s="59"/>
      <c r="M530" s="61"/>
      <c r="N530" s="59"/>
      <c r="O530" s="59"/>
      <c r="P530" s="290"/>
      <c r="Q530" s="353"/>
      <c r="R530" s="353"/>
      <c r="S530" s="353"/>
      <c r="T530" s="120"/>
      <c r="U530" s="120"/>
      <c r="V530" s="120"/>
      <c r="W530" s="120"/>
      <c r="X530" s="120"/>
      <c r="Y530" s="120"/>
      <c r="Z530" s="120"/>
      <c r="AA530" s="120"/>
      <c r="AB530" s="120"/>
      <c r="AC530" s="120"/>
      <c r="AD530" s="120"/>
      <c r="AE530" s="120"/>
    </row>
    <row r="531" spans="1:31" s="26" customFormat="1" ht="98.1" customHeight="1" x14ac:dyDescent="0.25">
      <c r="A531" s="548" t="s">
        <v>1767</v>
      </c>
      <c r="B531" s="7" t="s">
        <v>1768</v>
      </c>
      <c r="C531" s="7" t="s">
        <v>127</v>
      </c>
      <c r="D531" s="7" t="s">
        <v>21</v>
      </c>
      <c r="E531" s="7" t="s">
        <v>668</v>
      </c>
      <c r="F531" s="7" t="s">
        <v>1769</v>
      </c>
      <c r="G531" s="12" t="s">
        <v>1770</v>
      </c>
      <c r="H531" s="12" t="s">
        <v>1771</v>
      </c>
      <c r="I531" s="12" t="s">
        <v>1772</v>
      </c>
      <c r="J531" s="7">
        <v>1</v>
      </c>
      <c r="K531" s="7">
        <v>2025</v>
      </c>
      <c r="L531" s="7">
        <v>2026</v>
      </c>
      <c r="M531" s="153">
        <v>1800000</v>
      </c>
      <c r="N531" s="7" t="s">
        <v>1773</v>
      </c>
      <c r="O531" s="7"/>
      <c r="P531" s="230" t="s">
        <v>1774</v>
      </c>
      <c r="Q531" s="353"/>
      <c r="R531" s="353"/>
      <c r="S531" s="353"/>
      <c r="T531" s="120"/>
      <c r="U531" s="120"/>
      <c r="V531" s="120"/>
      <c r="W531" s="120"/>
      <c r="X531" s="120"/>
      <c r="Y531" s="120"/>
      <c r="Z531" s="120"/>
      <c r="AA531" s="120"/>
      <c r="AB531" s="120"/>
      <c r="AC531" s="120"/>
      <c r="AD531" s="120"/>
      <c r="AE531" s="120"/>
    </row>
    <row r="532" spans="1:31" s="26" customFormat="1" ht="77.650000000000006" customHeight="1" x14ac:dyDescent="0.25">
      <c r="A532" s="549"/>
      <c r="B532" s="7" t="s">
        <v>1768</v>
      </c>
      <c r="C532" s="7" t="s">
        <v>127</v>
      </c>
      <c r="D532" s="7" t="s">
        <v>21</v>
      </c>
      <c r="E532" s="7" t="s">
        <v>251</v>
      </c>
      <c r="F532" s="7" t="s">
        <v>1775</v>
      </c>
      <c r="G532" s="12" t="s">
        <v>1776</v>
      </c>
      <c r="H532" s="12" t="s">
        <v>1777</v>
      </c>
      <c r="I532" s="12" t="s">
        <v>1776</v>
      </c>
      <c r="J532" s="7">
        <v>2</v>
      </c>
      <c r="K532" s="7">
        <v>2025</v>
      </c>
      <c r="L532" s="7">
        <v>2025</v>
      </c>
      <c r="M532" s="153">
        <v>150000</v>
      </c>
      <c r="N532" s="7" t="s">
        <v>1778</v>
      </c>
      <c r="O532" s="7"/>
      <c r="P532" s="230" t="s">
        <v>1774</v>
      </c>
      <c r="Q532" s="363"/>
      <c r="R532" s="407"/>
      <c r="S532" s="363"/>
      <c r="T532" s="120"/>
      <c r="U532" s="120"/>
      <c r="V532" s="120"/>
      <c r="W532" s="120"/>
      <c r="X532" s="120"/>
      <c r="Y532" s="120"/>
      <c r="Z532" s="120"/>
      <c r="AA532" s="120"/>
      <c r="AB532" s="120"/>
      <c r="AC532" s="120"/>
      <c r="AD532" s="120"/>
      <c r="AE532" s="120"/>
    </row>
    <row r="533" spans="1:31" s="26" customFormat="1" ht="71.099999999999994" customHeight="1" x14ac:dyDescent="0.25">
      <c r="A533" s="549"/>
      <c r="B533" s="7" t="s">
        <v>1768</v>
      </c>
      <c r="C533" s="7" t="s">
        <v>127</v>
      </c>
      <c r="D533" s="7" t="s">
        <v>21</v>
      </c>
      <c r="E533" s="7" t="s">
        <v>39</v>
      </c>
      <c r="F533" s="7" t="s">
        <v>1779</v>
      </c>
      <c r="G533" s="12" t="s">
        <v>1780</v>
      </c>
      <c r="H533" s="12" t="s">
        <v>1781</v>
      </c>
      <c r="I533" s="12" t="s">
        <v>1782</v>
      </c>
      <c r="J533" s="7">
        <v>3</v>
      </c>
      <c r="K533" s="7">
        <v>2026</v>
      </c>
      <c r="L533" s="7">
        <v>2028</v>
      </c>
      <c r="M533" s="153">
        <v>5600000</v>
      </c>
      <c r="N533" s="7" t="s">
        <v>1783</v>
      </c>
      <c r="O533" s="7"/>
      <c r="P533" s="230" t="s">
        <v>1774</v>
      </c>
      <c r="Q533" s="353"/>
      <c r="R533" s="353"/>
      <c r="S533" s="353"/>
      <c r="T533" s="120"/>
      <c r="U533" s="120"/>
      <c r="V533" s="120"/>
      <c r="W533" s="120"/>
      <c r="X533" s="120"/>
      <c r="Y533" s="120"/>
      <c r="Z533" s="120"/>
      <c r="AA533" s="120"/>
      <c r="AB533" s="120"/>
      <c r="AC533" s="120"/>
      <c r="AD533" s="120"/>
      <c r="AE533" s="120"/>
    </row>
    <row r="534" spans="1:31" ht="55.15" customHeight="1" x14ac:dyDescent="0.25">
      <c r="A534" s="549"/>
      <c r="B534" s="15" t="s">
        <v>1768</v>
      </c>
      <c r="C534" s="15" t="s">
        <v>127</v>
      </c>
      <c r="D534" s="15" t="s">
        <v>110</v>
      </c>
      <c r="E534" s="15" t="s">
        <v>119</v>
      </c>
      <c r="F534" s="404" t="s">
        <v>2439</v>
      </c>
      <c r="G534" s="19"/>
      <c r="H534" s="19"/>
      <c r="I534" s="19"/>
      <c r="J534" s="15">
        <v>4</v>
      </c>
      <c r="K534" s="15"/>
      <c r="L534" s="15"/>
      <c r="M534" s="389">
        <v>315000</v>
      </c>
      <c r="N534" s="15"/>
      <c r="O534" s="15"/>
      <c r="P534" s="276" t="s">
        <v>1774</v>
      </c>
      <c r="Q534" s="353"/>
      <c r="R534" s="353"/>
      <c r="S534" s="353"/>
      <c r="T534" s="120"/>
      <c r="U534" s="120"/>
      <c r="V534" s="120"/>
      <c r="W534" s="120"/>
      <c r="X534" s="120"/>
      <c r="Y534" s="120"/>
      <c r="Z534" s="120"/>
      <c r="AA534" s="120"/>
      <c r="AB534" s="120"/>
      <c r="AC534" s="120"/>
      <c r="AD534" s="120"/>
      <c r="AE534" s="120"/>
    </row>
    <row r="535" spans="1:31" ht="126" x14ac:dyDescent="0.25">
      <c r="A535" s="549"/>
      <c r="B535" s="15" t="s">
        <v>1768</v>
      </c>
      <c r="C535" s="15" t="s">
        <v>127</v>
      </c>
      <c r="D535" s="15" t="s">
        <v>21</v>
      </c>
      <c r="E535" s="15" t="s">
        <v>723</v>
      </c>
      <c r="F535" s="15" t="s">
        <v>1784</v>
      </c>
      <c r="G535" s="19" t="s">
        <v>1785</v>
      </c>
      <c r="H535" s="19" t="s">
        <v>1786</v>
      </c>
      <c r="I535" s="19" t="s">
        <v>1787</v>
      </c>
      <c r="J535" s="15">
        <v>5</v>
      </c>
      <c r="K535" s="15">
        <v>2027</v>
      </c>
      <c r="L535" s="15">
        <v>2029</v>
      </c>
      <c r="M535" s="82">
        <v>7560000</v>
      </c>
      <c r="N535" s="15" t="s">
        <v>1788</v>
      </c>
      <c r="O535" s="15"/>
      <c r="P535" s="276" t="s">
        <v>1774</v>
      </c>
      <c r="Q535" s="353"/>
      <c r="R535" s="353"/>
      <c r="S535" s="353"/>
      <c r="T535" s="120"/>
      <c r="U535" s="120"/>
      <c r="V535" s="120"/>
      <c r="W535" s="120"/>
      <c r="X535" s="120"/>
      <c r="Y535" s="120"/>
      <c r="Z535" s="120"/>
      <c r="AA535" s="120"/>
      <c r="AB535" s="120"/>
      <c r="AC535" s="120"/>
      <c r="AD535" s="120"/>
      <c r="AE535" s="120"/>
    </row>
    <row r="536" spans="1:31" ht="72.599999999999994" customHeight="1" x14ac:dyDescent="0.25">
      <c r="A536" s="549"/>
      <c r="B536" s="15" t="s">
        <v>1768</v>
      </c>
      <c r="C536" s="15" t="s">
        <v>127</v>
      </c>
      <c r="D536" s="15" t="s">
        <v>21</v>
      </c>
      <c r="E536" s="15" t="s">
        <v>551</v>
      </c>
      <c r="F536" s="15" t="s">
        <v>1789</v>
      </c>
      <c r="G536" s="19" t="s">
        <v>1790</v>
      </c>
      <c r="H536" s="19" t="s">
        <v>1791</v>
      </c>
      <c r="I536" s="19" t="s">
        <v>1792</v>
      </c>
      <c r="J536" s="15">
        <v>6</v>
      </c>
      <c r="K536" s="15">
        <v>2028</v>
      </c>
      <c r="L536" s="15">
        <v>2030</v>
      </c>
      <c r="M536" s="82">
        <v>1560000</v>
      </c>
      <c r="N536" s="15" t="s">
        <v>1793</v>
      </c>
      <c r="O536" s="15"/>
      <c r="P536" s="276" t="s">
        <v>1774</v>
      </c>
      <c r="Q536" s="353"/>
      <c r="R536" s="353"/>
      <c r="S536" s="353"/>
      <c r="T536" s="120"/>
      <c r="U536" s="120"/>
      <c r="V536" s="120"/>
      <c r="W536" s="120"/>
      <c r="X536" s="120"/>
      <c r="Y536" s="120"/>
      <c r="Z536" s="120"/>
      <c r="AA536" s="120"/>
      <c r="AB536" s="120"/>
      <c r="AC536" s="120"/>
      <c r="AD536" s="120"/>
      <c r="AE536" s="120"/>
    </row>
    <row r="537" spans="1:31" ht="61.15" customHeight="1" x14ac:dyDescent="0.25">
      <c r="A537" s="550"/>
      <c r="B537" s="15" t="s">
        <v>1768</v>
      </c>
      <c r="C537" s="15" t="s">
        <v>127</v>
      </c>
      <c r="D537" s="15" t="s">
        <v>147</v>
      </c>
      <c r="E537" s="15" t="s">
        <v>148</v>
      </c>
      <c r="F537" s="15" t="s">
        <v>1794</v>
      </c>
      <c r="G537" s="19" t="s">
        <v>1795</v>
      </c>
      <c r="H537" s="19" t="s">
        <v>1796</v>
      </c>
      <c r="I537" s="19" t="s">
        <v>1797</v>
      </c>
      <c r="J537" s="15">
        <v>7</v>
      </c>
      <c r="K537" s="15">
        <v>2028</v>
      </c>
      <c r="L537" s="15">
        <v>2030</v>
      </c>
      <c r="M537" s="82">
        <v>1100000</v>
      </c>
      <c r="N537" s="15" t="s">
        <v>1798</v>
      </c>
      <c r="O537" s="15"/>
      <c r="P537" s="276" t="s">
        <v>1774</v>
      </c>
      <c r="Q537" s="353"/>
      <c r="R537" s="353"/>
      <c r="S537" s="353"/>
      <c r="T537" s="120"/>
      <c r="U537" s="120"/>
      <c r="V537" s="120"/>
      <c r="W537" s="120"/>
      <c r="X537" s="120"/>
      <c r="Y537" s="120"/>
      <c r="Z537" s="120"/>
      <c r="AA537" s="120"/>
      <c r="AB537" s="120"/>
      <c r="AC537" s="120"/>
      <c r="AD537" s="120"/>
      <c r="AE537" s="120"/>
    </row>
    <row r="538" spans="1:31" s="62" customFormat="1" x14ac:dyDescent="0.25">
      <c r="A538" s="210"/>
      <c r="B538" s="59"/>
      <c r="C538" s="59"/>
      <c r="D538" s="59"/>
      <c r="E538" s="59"/>
      <c r="F538" s="59"/>
      <c r="G538" s="60"/>
      <c r="H538" s="60"/>
      <c r="I538" s="60"/>
      <c r="J538" s="59"/>
      <c r="K538" s="59"/>
      <c r="L538" s="59"/>
      <c r="M538" s="84"/>
      <c r="N538" s="59"/>
      <c r="O538" s="59"/>
      <c r="P538" s="290"/>
      <c r="Q538" s="353"/>
      <c r="R538" s="353"/>
      <c r="S538" s="353"/>
      <c r="T538" s="120"/>
      <c r="U538" s="120"/>
      <c r="V538" s="120"/>
      <c r="W538" s="120"/>
      <c r="X538" s="120"/>
      <c r="Y538" s="120"/>
      <c r="Z538" s="120"/>
      <c r="AA538" s="120"/>
      <c r="AB538" s="120"/>
      <c r="AC538" s="120"/>
      <c r="AD538" s="120"/>
      <c r="AE538" s="120"/>
    </row>
    <row r="539" spans="1:31" s="26" customFormat="1" ht="76.150000000000006" customHeight="1" x14ac:dyDescent="0.25">
      <c r="A539" s="548" t="s">
        <v>1799</v>
      </c>
      <c r="B539" s="7" t="s">
        <v>1800</v>
      </c>
      <c r="C539" s="7" t="s">
        <v>571</v>
      </c>
      <c r="D539" s="7" t="s">
        <v>21</v>
      </c>
      <c r="E539" s="7" t="s">
        <v>52</v>
      </c>
      <c r="F539" s="7" t="s">
        <v>1801</v>
      </c>
      <c r="G539" s="12" t="s">
        <v>1802</v>
      </c>
      <c r="H539" s="12" t="s">
        <v>1803</v>
      </c>
      <c r="I539" s="12" t="s">
        <v>1804</v>
      </c>
      <c r="J539" s="7">
        <v>1</v>
      </c>
      <c r="K539" s="7">
        <v>2025</v>
      </c>
      <c r="L539" s="7">
        <v>2025</v>
      </c>
      <c r="M539" s="153">
        <v>600000</v>
      </c>
      <c r="N539" s="7" t="s">
        <v>1805</v>
      </c>
      <c r="O539" s="7"/>
      <c r="P539" s="285" t="s">
        <v>1806</v>
      </c>
      <c r="Q539" s="363" t="s">
        <v>1807</v>
      </c>
      <c r="R539" s="407">
        <v>214098.32</v>
      </c>
      <c r="S539" s="363" t="s">
        <v>1808</v>
      </c>
      <c r="T539" s="120"/>
      <c r="U539" s="120"/>
      <c r="V539" s="120"/>
      <c r="W539" s="120"/>
      <c r="X539" s="120"/>
      <c r="Y539" s="120"/>
      <c r="Z539" s="120"/>
      <c r="AA539" s="120"/>
      <c r="AB539" s="120"/>
      <c r="AC539" s="120"/>
      <c r="AD539" s="120"/>
      <c r="AE539" s="120"/>
    </row>
    <row r="540" spans="1:31" s="26" customFormat="1" ht="204.6" customHeight="1" x14ac:dyDescent="0.25">
      <c r="A540" s="549"/>
      <c r="B540" s="7" t="s">
        <v>1800</v>
      </c>
      <c r="C540" s="7" t="s">
        <v>571</v>
      </c>
      <c r="D540" s="7" t="s">
        <v>28</v>
      </c>
      <c r="E540" s="7" t="s">
        <v>22</v>
      </c>
      <c r="F540" s="7" t="s">
        <v>1809</v>
      </c>
      <c r="G540" s="12" t="s">
        <v>1810</v>
      </c>
      <c r="H540" s="12" t="s">
        <v>1811</v>
      </c>
      <c r="I540" s="12" t="s">
        <v>1812</v>
      </c>
      <c r="J540" s="7">
        <v>2</v>
      </c>
      <c r="K540" s="7">
        <v>2025</v>
      </c>
      <c r="L540" s="7">
        <v>2027</v>
      </c>
      <c r="M540" s="153">
        <v>920000</v>
      </c>
      <c r="N540" s="7" t="s">
        <v>1813</v>
      </c>
      <c r="O540" s="7"/>
      <c r="P540" s="285" t="s">
        <v>1806</v>
      </c>
      <c r="Q540" s="370" t="s">
        <v>1814</v>
      </c>
      <c r="R540" s="428" t="s">
        <v>1815</v>
      </c>
      <c r="S540" s="364"/>
      <c r="T540" s="120"/>
      <c r="U540" s="120"/>
      <c r="V540" s="120"/>
      <c r="W540" s="120"/>
      <c r="X540" s="120"/>
      <c r="Y540" s="120"/>
      <c r="Z540" s="120"/>
      <c r="AA540" s="120"/>
      <c r="AB540" s="120"/>
      <c r="AC540" s="120"/>
      <c r="AD540" s="120"/>
      <c r="AE540" s="120"/>
    </row>
    <row r="541" spans="1:31" s="26" customFormat="1" ht="34.15" customHeight="1" thickBot="1" x14ac:dyDescent="0.3">
      <c r="A541" s="549"/>
      <c r="B541" s="481" t="s">
        <v>1800</v>
      </c>
      <c r="C541" s="481" t="s">
        <v>571</v>
      </c>
      <c r="D541" s="481" t="s">
        <v>110</v>
      </c>
      <c r="E541" s="7" t="s">
        <v>118</v>
      </c>
      <c r="F541" s="481" t="s">
        <v>110</v>
      </c>
      <c r="G541" s="502" t="s">
        <v>1816</v>
      </c>
      <c r="H541" s="502" t="s">
        <v>1817</v>
      </c>
      <c r="I541" s="502" t="s">
        <v>1818</v>
      </c>
      <c r="J541" s="481">
        <v>3</v>
      </c>
      <c r="K541" s="481">
        <v>2025</v>
      </c>
      <c r="L541" s="481">
        <v>2027</v>
      </c>
      <c r="M541" s="535">
        <v>500000</v>
      </c>
      <c r="N541" s="481" t="s">
        <v>749</v>
      </c>
      <c r="O541" s="7"/>
      <c r="P541" s="285" t="s">
        <v>1806</v>
      </c>
      <c r="Q541" s="353"/>
      <c r="R541" s="353"/>
      <c r="S541" s="353"/>
      <c r="T541" s="120"/>
      <c r="U541" s="120"/>
      <c r="V541" s="120"/>
      <c r="W541" s="120"/>
      <c r="X541" s="120"/>
      <c r="Y541" s="120"/>
      <c r="Z541" s="120"/>
      <c r="AA541" s="120"/>
      <c r="AB541" s="120"/>
      <c r="AC541" s="120"/>
      <c r="AD541" s="120"/>
      <c r="AE541" s="120"/>
    </row>
    <row r="542" spans="1:31" s="26" customFormat="1" ht="31.5" x14ac:dyDescent="0.25">
      <c r="A542" s="549"/>
      <c r="B542" s="520"/>
      <c r="C542" s="520"/>
      <c r="D542" s="520"/>
      <c r="E542" s="7" t="s">
        <v>111</v>
      </c>
      <c r="F542" s="520"/>
      <c r="G542" s="522"/>
      <c r="H542" s="522"/>
      <c r="I542" s="522"/>
      <c r="J542" s="520"/>
      <c r="K542" s="520"/>
      <c r="L542" s="520"/>
      <c r="M542" s="536"/>
      <c r="N542" s="520"/>
      <c r="O542" s="7"/>
      <c r="P542" s="285"/>
      <c r="Q542" s="353"/>
      <c r="R542" s="353"/>
      <c r="S542" s="353"/>
      <c r="T542" s="120"/>
      <c r="U542" s="120"/>
      <c r="V542" s="120"/>
      <c r="W542" s="120"/>
      <c r="X542" s="120"/>
      <c r="Y542" s="120"/>
      <c r="Z542" s="120"/>
      <c r="AA542" s="120"/>
      <c r="AB542" s="120"/>
      <c r="AC542" s="120"/>
      <c r="AD542" s="120"/>
      <c r="AE542" s="120"/>
    </row>
    <row r="543" spans="1:31" s="26" customFormat="1" ht="31.5" x14ac:dyDescent="0.25">
      <c r="A543" s="549"/>
      <c r="B543" s="482"/>
      <c r="C543" s="482"/>
      <c r="D543" s="482"/>
      <c r="E543" s="7" t="s">
        <v>243</v>
      </c>
      <c r="F543" s="482"/>
      <c r="G543" s="503"/>
      <c r="H543" s="503"/>
      <c r="I543" s="503"/>
      <c r="J543" s="482"/>
      <c r="K543" s="482"/>
      <c r="L543" s="482"/>
      <c r="M543" s="537"/>
      <c r="N543" s="482"/>
      <c r="O543" s="7"/>
      <c r="P543" s="285"/>
      <c r="Q543" s="353"/>
      <c r="R543" s="353"/>
      <c r="S543" s="353"/>
      <c r="T543" s="120"/>
      <c r="U543" s="120"/>
      <c r="V543" s="120"/>
      <c r="W543" s="120"/>
      <c r="X543" s="120"/>
      <c r="Y543" s="120"/>
      <c r="Z543" s="120"/>
      <c r="AA543" s="120"/>
      <c r="AB543" s="120"/>
      <c r="AC543" s="120"/>
      <c r="AD543" s="120"/>
      <c r="AE543" s="120"/>
    </row>
    <row r="544" spans="1:31" s="26" customFormat="1" ht="77.650000000000006" customHeight="1" x14ac:dyDescent="0.25">
      <c r="A544" s="549"/>
      <c r="B544" s="7" t="s">
        <v>1800</v>
      </c>
      <c r="C544" s="7" t="s">
        <v>571</v>
      </c>
      <c r="D544" s="7" t="s">
        <v>147</v>
      </c>
      <c r="E544" s="7" t="s">
        <v>70</v>
      </c>
      <c r="F544" s="7" t="s">
        <v>1819</v>
      </c>
      <c r="G544" s="12" t="s">
        <v>1820</v>
      </c>
      <c r="H544" s="12" t="s">
        <v>1821</v>
      </c>
      <c r="I544" s="12" t="s">
        <v>1147</v>
      </c>
      <c r="J544" s="7">
        <v>4</v>
      </c>
      <c r="K544" s="7">
        <v>2026</v>
      </c>
      <c r="L544" s="7">
        <v>2028</v>
      </c>
      <c r="M544" s="153">
        <v>17000000</v>
      </c>
      <c r="N544" s="239" t="s">
        <v>749</v>
      </c>
      <c r="O544" s="239"/>
      <c r="P544" s="285" t="s">
        <v>1806</v>
      </c>
      <c r="Q544" s="353"/>
      <c r="R544" s="353"/>
      <c r="S544" s="353"/>
      <c r="T544" s="120"/>
      <c r="U544" s="120"/>
      <c r="V544" s="120"/>
      <c r="W544" s="120"/>
      <c r="X544" s="120"/>
      <c r="Y544" s="120"/>
      <c r="Z544" s="120"/>
      <c r="AA544" s="120"/>
      <c r="AB544" s="120"/>
      <c r="AC544" s="120"/>
      <c r="AD544" s="120"/>
      <c r="AE544" s="120"/>
    </row>
    <row r="545" spans="1:31" ht="126" x14ac:dyDescent="0.25">
      <c r="A545" s="549"/>
      <c r="B545" s="15" t="s">
        <v>1800</v>
      </c>
      <c r="C545" s="15" t="s">
        <v>571</v>
      </c>
      <c r="D545" s="15" t="s">
        <v>21</v>
      </c>
      <c r="E545" s="15" t="s">
        <v>39</v>
      </c>
      <c r="F545" s="15" t="s">
        <v>1822</v>
      </c>
      <c r="G545" s="19" t="s">
        <v>1823</v>
      </c>
      <c r="H545" s="19" t="s">
        <v>1824</v>
      </c>
      <c r="I545" s="19" t="s">
        <v>1825</v>
      </c>
      <c r="J545" s="15">
        <v>5</v>
      </c>
      <c r="K545" s="15">
        <v>2026</v>
      </c>
      <c r="L545" s="15">
        <v>2027</v>
      </c>
      <c r="M545" s="82">
        <v>2500000</v>
      </c>
      <c r="N545" s="240" t="s">
        <v>749</v>
      </c>
      <c r="O545" s="240"/>
      <c r="P545" s="287" t="s">
        <v>1826</v>
      </c>
      <c r="Q545" s="353"/>
      <c r="R545" s="353"/>
      <c r="S545" s="353"/>
      <c r="T545" s="120"/>
      <c r="U545" s="120"/>
      <c r="V545" s="120"/>
      <c r="W545" s="120"/>
      <c r="X545" s="120"/>
      <c r="Y545" s="120"/>
      <c r="Z545" s="120"/>
      <c r="AA545" s="120"/>
      <c r="AB545" s="120"/>
      <c r="AC545" s="120"/>
      <c r="AD545" s="120"/>
      <c r="AE545" s="120"/>
    </row>
    <row r="546" spans="1:31" ht="126" x14ac:dyDescent="0.25">
      <c r="A546" s="549"/>
      <c r="B546" s="15" t="s">
        <v>1800</v>
      </c>
      <c r="C546" s="15" t="s">
        <v>571</v>
      </c>
      <c r="D546" s="15" t="s">
        <v>21</v>
      </c>
      <c r="E546" s="15" t="s">
        <v>65</v>
      </c>
      <c r="F546" s="15" t="s">
        <v>1827</v>
      </c>
      <c r="G546" s="19" t="s">
        <v>1828</v>
      </c>
      <c r="H546" s="19" t="s">
        <v>1829</v>
      </c>
      <c r="I546" s="19" t="s">
        <v>1830</v>
      </c>
      <c r="J546" s="15">
        <v>6</v>
      </c>
      <c r="K546" s="15">
        <v>2026</v>
      </c>
      <c r="L546" s="15">
        <v>2028</v>
      </c>
      <c r="M546" s="82">
        <v>1500000</v>
      </c>
      <c r="N546" s="240" t="s">
        <v>1813</v>
      </c>
      <c r="O546" s="240"/>
      <c r="P546" s="287" t="s">
        <v>1806</v>
      </c>
      <c r="Q546" s="353"/>
      <c r="R546" s="353"/>
      <c r="S546" s="353"/>
      <c r="T546" s="120"/>
      <c r="U546" s="120"/>
      <c r="V546" s="120"/>
      <c r="W546" s="120"/>
      <c r="X546" s="120"/>
      <c r="Y546" s="120"/>
      <c r="Z546" s="120"/>
      <c r="AA546" s="120"/>
      <c r="AB546" s="120"/>
      <c r="AC546" s="120"/>
      <c r="AD546" s="120"/>
      <c r="AE546" s="120"/>
    </row>
    <row r="547" spans="1:31" ht="126" x14ac:dyDescent="0.25">
      <c r="A547" s="549"/>
      <c r="B547" s="15" t="s">
        <v>1800</v>
      </c>
      <c r="C547" s="15" t="s">
        <v>571</v>
      </c>
      <c r="D547" s="15" t="s">
        <v>21</v>
      </c>
      <c r="E547" s="15" t="s">
        <v>39</v>
      </c>
      <c r="F547" s="15" t="s">
        <v>1831</v>
      </c>
      <c r="G547" s="19"/>
      <c r="H547" s="19" t="s">
        <v>1832</v>
      </c>
      <c r="I547" s="19" t="s">
        <v>1833</v>
      </c>
      <c r="J547" s="15">
        <v>7</v>
      </c>
      <c r="K547" s="15">
        <v>2026</v>
      </c>
      <c r="L547" s="15">
        <v>2027</v>
      </c>
      <c r="M547" s="82">
        <v>300000</v>
      </c>
      <c r="N547" s="240" t="s">
        <v>749</v>
      </c>
      <c r="O547" s="240"/>
      <c r="P547" s="287" t="s">
        <v>1806</v>
      </c>
      <c r="Q547" s="353"/>
      <c r="R547" s="353"/>
      <c r="S547" s="353"/>
      <c r="T547" s="120"/>
      <c r="U547" s="120"/>
      <c r="V547" s="120"/>
      <c r="W547" s="120"/>
      <c r="X547" s="120"/>
      <c r="Y547" s="120"/>
      <c r="Z547" s="120"/>
      <c r="AA547" s="120"/>
      <c r="AB547" s="120"/>
      <c r="AC547" s="120"/>
      <c r="AD547" s="120"/>
      <c r="AE547" s="120"/>
    </row>
    <row r="548" spans="1:31" ht="126" x14ac:dyDescent="0.25">
      <c r="A548" s="549"/>
      <c r="B548" s="15" t="s">
        <v>1800</v>
      </c>
      <c r="C548" s="15" t="s">
        <v>571</v>
      </c>
      <c r="D548" s="15" t="s">
        <v>21</v>
      </c>
      <c r="E548" s="15" t="s">
        <v>65</v>
      </c>
      <c r="F548" s="15" t="s">
        <v>1834</v>
      </c>
      <c r="G548" s="19" t="s">
        <v>1835</v>
      </c>
      <c r="H548" s="19" t="s">
        <v>1836</v>
      </c>
      <c r="I548" s="19" t="s">
        <v>1837</v>
      </c>
      <c r="J548" s="15">
        <v>8</v>
      </c>
      <c r="K548" s="15">
        <v>2026</v>
      </c>
      <c r="L548" s="15">
        <v>2027</v>
      </c>
      <c r="M548" s="82">
        <v>600000</v>
      </c>
      <c r="N548" s="240" t="s">
        <v>749</v>
      </c>
      <c r="O548" s="240"/>
      <c r="P548" s="287" t="s">
        <v>1806</v>
      </c>
      <c r="Q548" s="353"/>
      <c r="R548" s="353"/>
      <c r="S548" s="353"/>
      <c r="T548" s="120"/>
      <c r="U548" s="120"/>
      <c r="V548" s="120"/>
      <c r="W548" s="120"/>
      <c r="X548" s="120"/>
      <c r="Y548" s="120"/>
      <c r="Z548" s="120"/>
      <c r="AA548" s="120"/>
      <c r="AB548" s="120"/>
      <c r="AC548" s="120"/>
      <c r="AD548" s="120"/>
      <c r="AE548" s="120"/>
    </row>
    <row r="549" spans="1:31" ht="126" x14ac:dyDescent="0.25">
      <c r="A549" s="549"/>
      <c r="B549" s="15" t="s">
        <v>1800</v>
      </c>
      <c r="C549" s="15" t="s">
        <v>571</v>
      </c>
      <c r="D549" s="15" t="s">
        <v>21</v>
      </c>
      <c r="E549" s="57" t="s">
        <v>39</v>
      </c>
      <c r="F549" s="15" t="s">
        <v>1838</v>
      </c>
      <c r="G549" s="19" t="s">
        <v>1839</v>
      </c>
      <c r="H549" s="19" t="s">
        <v>1840</v>
      </c>
      <c r="I549" s="19" t="s">
        <v>1841</v>
      </c>
      <c r="J549" s="15">
        <v>9</v>
      </c>
      <c r="K549" s="15">
        <v>2027</v>
      </c>
      <c r="L549" s="15">
        <v>2028</v>
      </c>
      <c r="M549" s="82">
        <v>2500000</v>
      </c>
      <c r="N549" s="240" t="s">
        <v>749</v>
      </c>
      <c r="O549" s="240"/>
      <c r="P549" s="287" t="s">
        <v>1806</v>
      </c>
      <c r="Q549" s="353"/>
      <c r="R549" s="353"/>
      <c r="S549" s="353"/>
      <c r="T549" s="120"/>
      <c r="U549" s="120"/>
      <c r="V549" s="120"/>
      <c r="W549" s="120"/>
      <c r="X549" s="120"/>
      <c r="Y549" s="120"/>
      <c r="Z549" s="120"/>
      <c r="AA549" s="120"/>
      <c r="AB549" s="120"/>
      <c r="AC549" s="120"/>
      <c r="AD549" s="120"/>
      <c r="AE549" s="120"/>
    </row>
    <row r="550" spans="1:31" ht="126" x14ac:dyDescent="0.25">
      <c r="A550" s="549"/>
      <c r="B550" s="15" t="s">
        <v>1800</v>
      </c>
      <c r="C550" s="15" t="s">
        <v>571</v>
      </c>
      <c r="D550" s="15" t="s">
        <v>21</v>
      </c>
      <c r="E550" s="15" t="s">
        <v>65</v>
      </c>
      <c r="F550" s="15" t="s">
        <v>1842</v>
      </c>
      <c r="G550" s="19"/>
      <c r="H550" s="19" t="s">
        <v>1843</v>
      </c>
      <c r="I550" s="19" t="s">
        <v>1844</v>
      </c>
      <c r="J550" s="15">
        <v>10</v>
      </c>
      <c r="K550" s="15">
        <v>2028</v>
      </c>
      <c r="L550" s="15">
        <v>2029</v>
      </c>
      <c r="M550" s="82">
        <v>3000000</v>
      </c>
      <c r="N550" s="240" t="s">
        <v>749</v>
      </c>
      <c r="O550" s="240"/>
      <c r="P550" s="287" t="s">
        <v>1806</v>
      </c>
      <c r="Q550" s="353"/>
      <c r="R550" s="353"/>
      <c r="S550" s="353"/>
      <c r="T550" s="120"/>
      <c r="U550" s="120"/>
      <c r="V550" s="120"/>
      <c r="W550" s="120"/>
      <c r="X550" s="120"/>
      <c r="Y550" s="120"/>
      <c r="Z550" s="120"/>
      <c r="AA550" s="120"/>
      <c r="AB550" s="120"/>
      <c r="AC550" s="120"/>
      <c r="AD550" s="120"/>
      <c r="AE550" s="120"/>
    </row>
    <row r="551" spans="1:31" ht="58.5" customHeight="1" x14ac:dyDescent="0.25">
      <c r="A551" s="550"/>
      <c r="B551" s="15" t="s">
        <v>1800</v>
      </c>
      <c r="C551" s="15" t="s">
        <v>571</v>
      </c>
      <c r="D551" s="15" t="s">
        <v>21</v>
      </c>
      <c r="E551" s="15" t="s">
        <v>279</v>
      </c>
      <c r="F551" s="15" t="s">
        <v>1845</v>
      </c>
      <c r="G551" s="19" t="s">
        <v>1846</v>
      </c>
      <c r="H551" s="19" t="s">
        <v>1847</v>
      </c>
      <c r="I551" s="19" t="s">
        <v>1847</v>
      </c>
      <c r="J551" s="15">
        <v>11</v>
      </c>
      <c r="K551" s="15">
        <v>2028</v>
      </c>
      <c r="L551" s="15">
        <v>2030</v>
      </c>
      <c r="M551" s="82">
        <v>3500000</v>
      </c>
      <c r="N551" s="240" t="s">
        <v>749</v>
      </c>
      <c r="O551" s="240"/>
      <c r="P551" s="241"/>
      <c r="Q551" s="353"/>
      <c r="R551" s="353"/>
      <c r="S551" s="353"/>
      <c r="T551" s="120"/>
      <c r="U551" s="120"/>
      <c r="V551" s="120"/>
      <c r="W551" s="120"/>
      <c r="X551" s="120"/>
      <c r="Y551" s="120"/>
      <c r="Z551" s="120"/>
      <c r="AA551" s="120"/>
      <c r="AB551" s="120"/>
      <c r="AC551" s="120"/>
      <c r="AD551" s="120"/>
      <c r="AE551" s="120"/>
    </row>
    <row r="552" spans="1:31" s="62" customFormat="1" x14ac:dyDescent="0.25">
      <c r="A552" s="210"/>
      <c r="B552" s="102"/>
      <c r="C552" s="102"/>
      <c r="D552" s="102"/>
      <c r="E552" s="102"/>
      <c r="F552" s="102"/>
      <c r="G552" s="103"/>
      <c r="H552" s="103"/>
      <c r="I552" s="103"/>
      <c r="J552" s="102"/>
      <c r="K552" s="102"/>
      <c r="L552" s="102"/>
      <c r="M552" s="104"/>
      <c r="N552" s="102"/>
      <c r="O552" s="245"/>
      <c r="P552" s="242"/>
      <c r="Q552" s="353"/>
      <c r="R552" s="353"/>
      <c r="S552" s="353"/>
      <c r="T552" s="120"/>
      <c r="U552" s="120"/>
      <c r="V552" s="120"/>
      <c r="W552" s="120"/>
      <c r="X552" s="120"/>
      <c r="Y552" s="120"/>
      <c r="Z552" s="120"/>
      <c r="AA552" s="120"/>
      <c r="AB552" s="120"/>
      <c r="AC552" s="120"/>
      <c r="AD552" s="120"/>
      <c r="AE552" s="120"/>
    </row>
    <row r="553" spans="1:31" s="26" customFormat="1" ht="93.75" customHeight="1" x14ac:dyDescent="0.25">
      <c r="A553" s="551" t="s">
        <v>1848</v>
      </c>
      <c r="B553" s="9" t="s">
        <v>1849</v>
      </c>
      <c r="C553" s="7" t="s">
        <v>571</v>
      </c>
      <c r="D553" s="9" t="s">
        <v>21</v>
      </c>
      <c r="E553" s="9" t="s">
        <v>39</v>
      </c>
      <c r="F553" s="9" t="s">
        <v>1850</v>
      </c>
      <c r="G553" s="8" t="s">
        <v>1851</v>
      </c>
      <c r="H553" s="8" t="s">
        <v>1852</v>
      </c>
      <c r="I553" s="8" t="s">
        <v>1853</v>
      </c>
      <c r="J553" s="9">
        <v>1</v>
      </c>
      <c r="K553" s="9">
        <v>2025</v>
      </c>
      <c r="L553" s="9">
        <v>2026</v>
      </c>
      <c r="M553" s="183">
        <v>80000</v>
      </c>
      <c r="N553" s="9" t="s">
        <v>1854</v>
      </c>
      <c r="O553" s="243" t="s">
        <v>1855</v>
      </c>
      <c r="P553" s="305" t="s">
        <v>1856</v>
      </c>
      <c r="Q553" s="370" t="s">
        <v>1857</v>
      </c>
      <c r="R553" s="428" t="s">
        <v>1858</v>
      </c>
      <c r="S553" s="364"/>
      <c r="T553" s="120"/>
      <c r="U553" s="120"/>
      <c r="V553" s="120"/>
      <c r="W553" s="120"/>
      <c r="X553" s="120"/>
      <c r="Y553" s="120"/>
      <c r="Z553" s="120"/>
      <c r="AA553" s="120"/>
      <c r="AB553" s="120"/>
      <c r="AC553" s="120"/>
      <c r="AD553" s="120"/>
      <c r="AE553" s="120"/>
    </row>
    <row r="554" spans="1:31" s="26" customFormat="1" ht="99.6" customHeight="1" x14ac:dyDescent="0.25">
      <c r="A554" s="552"/>
      <c r="B554" s="9" t="s">
        <v>1849</v>
      </c>
      <c r="C554" s="7" t="s">
        <v>571</v>
      </c>
      <c r="D554" s="9" t="s">
        <v>21</v>
      </c>
      <c r="E554" s="9" t="s">
        <v>365</v>
      </c>
      <c r="F554" s="9" t="s">
        <v>1859</v>
      </c>
      <c r="G554" s="8" t="s">
        <v>1860</v>
      </c>
      <c r="H554" s="8" t="s">
        <v>1861</v>
      </c>
      <c r="I554" s="8" t="s">
        <v>1862</v>
      </c>
      <c r="J554" s="9">
        <v>2</v>
      </c>
      <c r="K554" s="9">
        <v>2025</v>
      </c>
      <c r="L554" s="9">
        <v>2026</v>
      </c>
      <c r="M554" s="183">
        <v>8500000</v>
      </c>
      <c r="N554" s="9" t="s">
        <v>1863</v>
      </c>
      <c r="O554" s="243" t="s">
        <v>403</v>
      </c>
      <c r="P554" s="305" t="s">
        <v>1864</v>
      </c>
      <c r="Q554" s="353"/>
      <c r="R554" s="353"/>
      <c r="S554" s="353"/>
      <c r="T554" s="120"/>
      <c r="U554" s="120"/>
      <c r="V554" s="120"/>
      <c r="W554" s="120"/>
      <c r="X554" s="120"/>
      <c r="Y554" s="120"/>
      <c r="Z554" s="120"/>
      <c r="AA554" s="120"/>
      <c r="AB554" s="120"/>
      <c r="AC554" s="120"/>
      <c r="AD554" s="120"/>
      <c r="AE554" s="120"/>
    </row>
    <row r="555" spans="1:31" ht="88.5" customHeight="1" x14ac:dyDescent="0.25">
      <c r="A555" s="552"/>
      <c r="B555" s="17" t="s">
        <v>1849</v>
      </c>
      <c r="C555" s="15" t="s">
        <v>571</v>
      </c>
      <c r="D555" s="17" t="s">
        <v>21</v>
      </c>
      <c r="E555" s="17" t="s">
        <v>65</v>
      </c>
      <c r="F555" s="17" t="s">
        <v>1865</v>
      </c>
      <c r="G555" s="16" t="s">
        <v>1866</v>
      </c>
      <c r="H555" s="16" t="s">
        <v>1867</v>
      </c>
      <c r="I555" s="16" t="s">
        <v>1868</v>
      </c>
      <c r="J555" s="17">
        <v>3</v>
      </c>
      <c r="K555" s="17">
        <v>2025</v>
      </c>
      <c r="L555" s="17">
        <v>2025</v>
      </c>
      <c r="M555" s="184">
        <v>500000</v>
      </c>
      <c r="N555" s="17" t="s">
        <v>1869</v>
      </c>
      <c r="O555" s="244" t="s">
        <v>403</v>
      </c>
      <c r="P555" s="306" t="s">
        <v>1870</v>
      </c>
      <c r="Q555" s="353"/>
      <c r="R555" s="353"/>
      <c r="S555" s="353"/>
      <c r="T555" s="120"/>
      <c r="U555" s="120"/>
      <c r="V555" s="120"/>
      <c r="W555" s="120"/>
      <c r="X555" s="120"/>
      <c r="Y555" s="120"/>
      <c r="Z555" s="120"/>
      <c r="AA555" s="120"/>
      <c r="AB555" s="120"/>
      <c r="AC555" s="120"/>
      <c r="AD555" s="120"/>
      <c r="AE555" s="120"/>
    </row>
    <row r="556" spans="1:31" ht="70.150000000000006" customHeight="1" x14ac:dyDescent="0.25">
      <c r="A556" s="552"/>
      <c r="B556" s="17" t="s">
        <v>1849</v>
      </c>
      <c r="C556" s="15" t="s">
        <v>571</v>
      </c>
      <c r="D556" s="17" t="s">
        <v>21</v>
      </c>
      <c r="E556" s="17" t="s">
        <v>65</v>
      </c>
      <c r="F556" s="17" t="s">
        <v>1871</v>
      </c>
      <c r="G556" s="16" t="s">
        <v>1872</v>
      </c>
      <c r="H556" s="16" t="s">
        <v>1873</v>
      </c>
      <c r="I556" s="16" t="s">
        <v>1874</v>
      </c>
      <c r="J556" s="17">
        <v>4</v>
      </c>
      <c r="K556" s="17">
        <v>2025</v>
      </c>
      <c r="L556" s="17">
        <v>2025</v>
      </c>
      <c r="M556" s="184">
        <v>50000</v>
      </c>
      <c r="N556" s="17" t="s">
        <v>1875</v>
      </c>
      <c r="O556" s="244" t="s">
        <v>403</v>
      </c>
      <c r="P556" s="306" t="s">
        <v>1876</v>
      </c>
      <c r="Q556" s="353"/>
      <c r="R556" s="353"/>
      <c r="S556" s="353"/>
      <c r="T556" s="120"/>
      <c r="U556" s="120"/>
      <c r="V556" s="120"/>
      <c r="W556" s="120"/>
      <c r="X556" s="120"/>
      <c r="Y556" s="120"/>
      <c r="Z556" s="120"/>
      <c r="AA556" s="120"/>
      <c r="AB556" s="120"/>
      <c r="AC556" s="120"/>
      <c r="AD556" s="120"/>
      <c r="AE556" s="120"/>
    </row>
    <row r="557" spans="1:31" ht="49.15" customHeight="1" x14ac:dyDescent="0.25">
      <c r="A557" s="552"/>
      <c r="B557" s="17" t="s">
        <v>1849</v>
      </c>
      <c r="C557" s="15" t="s">
        <v>571</v>
      </c>
      <c r="D557" s="17" t="s">
        <v>21</v>
      </c>
      <c r="E557" s="17" t="s">
        <v>279</v>
      </c>
      <c r="F557" s="17" t="s">
        <v>1877</v>
      </c>
      <c r="G557" s="16" t="s">
        <v>1878</v>
      </c>
      <c r="H557" s="16" t="s">
        <v>1879</v>
      </c>
      <c r="I557" s="16" t="s">
        <v>1880</v>
      </c>
      <c r="J557" s="17">
        <v>5</v>
      </c>
      <c r="K557" s="17">
        <v>2025</v>
      </c>
      <c r="L557" s="17">
        <v>2026</v>
      </c>
      <c r="M557" s="184">
        <v>500000</v>
      </c>
      <c r="N557" s="17" t="s">
        <v>1881</v>
      </c>
      <c r="O557" s="244" t="s">
        <v>403</v>
      </c>
      <c r="P557" s="306" t="s">
        <v>1882</v>
      </c>
      <c r="Q557" s="353"/>
      <c r="R557" s="353"/>
      <c r="S557" s="353"/>
      <c r="T557" s="120"/>
      <c r="U557" s="120"/>
      <c r="V557" s="120"/>
      <c r="W557" s="120"/>
      <c r="X557" s="120"/>
      <c r="Y557" s="120"/>
      <c r="Z557" s="120"/>
      <c r="AA557" s="120"/>
      <c r="AB557" s="120"/>
      <c r="AC557" s="120"/>
      <c r="AD557" s="120"/>
      <c r="AE557" s="120"/>
    </row>
    <row r="558" spans="1:31" ht="126" x14ac:dyDescent="0.25">
      <c r="A558" s="552"/>
      <c r="B558" s="17" t="s">
        <v>1849</v>
      </c>
      <c r="C558" s="15" t="s">
        <v>571</v>
      </c>
      <c r="D558" s="17" t="s">
        <v>21</v>
      </c>
      <c r="E558" s="17" t="s">
        <v>65</v>
      </c>
      <c r="F558" s="17" t="s">
        <v>1883</v>
      </c>
      <c r="G558" s="16" t="s">
        <v>1884</v>
      </c>
      <c r="H558" s="16" t="s">
        <v>1885</v>
      </c>
      <c r="I558" s="16" t="s">
        <v>1886</v>
      </c>
      <c r="J558" s="17">
        <v>6</v>
      </c>
      <c r="K558" s="17">
        <v>2025</v>
      </c>
      <c r="L558" s="17">
        <v>2025</v>
      </c>
      <c r="M558" s="184">
        <v>75000</v>
      </c>
      <c r="N558" s="17" t="s">
        <v>1887</v>
      </c>
      <c r="O558" s="244" t="s">
        <v>403</v>
      </c>
      <c r="P558" s="306" t="s">
        <v>1888</v>
      </c>
      <c r="Q558" s="353"/>
      <c r="R558" s="353"/>
      <c r="S558" s="353"/>
      <c r="T558" s="120"/>
      <c r="U558" s="120"/>
      <c r="V558" s="120"/>
      <c r="W558" s="120"/>
      <c r="X558" s="120"/>
      <c r="Y558" s="120"/>
      <c r="Z558" s="120"/>
      <c r="AA558" s="120"/>
      <c r="AB558" s="120"/>
      <c r="AC558" s="120"/>
      <c r="AD558" s="120"/>
      <c r="AE558" s="120"/>
    </row>
    <row r="559" spans="1:31" ht="63" customHeight="1" x14ac:dyDescent="0.25">
      <c r="A559" s="552"/>
      <c r="B559" s="17" t="s">
        <v>1849</v>
      </c>
      <c r="C559" s="15" t="s">
        <v>571</v>
      </c>
      <c r="D559" s="17" t="s">
        <v>21</v>
      </c>
      <c r="E559" s="17" t="s">
        <v>83</v>
      </c>
      <c r="F559" s="17" t="s">
        <v>1889</v>
      </c>
      <c r="G559" s="16" t="s">
        <v>1890</v>
      </c>
      <c r="H559" s="16" t="s">
        <v>1891</v>
      </c>
      <c r="I559" s="16" t="s">
        <v>1892</v>
      </c>
      <c r="J559" s="17">
        <v>7</v>
      </c>
      <c r="K559" s="17">
        <v>2025</v>
      </c>
      <c r="L559" s="17">
        <v>2025</v>
      </c>
      <c r="M559" s="184">
        <v>200000</v>
      </c>
      <c r="N559" s="17" t="s">
        <v>403</v>
      </c>
      <c r="O559" s="244" t="s">
        <v>403</v>
      </c>
      <c r="P559" s="306" t="s">
        <v>1893</v>
      </c>
      <c r="Q559" s="353"/>
      <c r="R559" s="353"/>
      <c r="S559" s="353"/>
      <c r="T559" s="120"/>
      <c r="U559" s="120"/>
      <c r="V559" s="120"/>
      <c r="W559" s="120"/>
      <c r="X559" s="120"/>
      <c r="Y559" s="120"/>
      <c r="Z559" s="120"/>
      <c r="AA559" s="120"/>
      <c r="AB559" s="120"/>
      <c r="AC559" s="120"/>
      <c r="AD559" s="120"/>
      <c r="AE559" s="120"/>
    </row>
    <row r="560" spans="1:31" ht="75.599999999999994" customHeight="1" x14ac:dyDescent="0.25">
      <c r="A560" s="552"/>
      <c r="B560" s="17" t="s">
        <v>1849</v>
      </c>
      <c r="C560" s="15" t="s">
        <v>571</v>
      </c>
      <c r="D560" s="17" t="s">
        <v>21</v>
      </c>
      <c r="E560" s="17" t="s">
        <v>83</v>
      </c>
      <c r="F560" s="17" t="s">
        <v>1894</v>
      </c>
      <c r="G560" s="16" t="s">
        <v>1895</v>
      </c>
      <c r="H560" s="16" t="s">
        <v>1896</v>
      </c>
      <c r="I560" s="16" t="s">
        <v>511</v>
      </c>
      <c r="J560" s="17">
        <v>8</v>
      </c>
      <c r="K560" s="17">
        <v>2025</v>
      </c>
      <c r="L560" s="17">
        <v>2026</v>
      </c>
      <c r="M560" s="184">
        <v>170000</v>
      </c>
      <c r="N560" s="17" t="s">
        <v>1897</v>
      </c>
      <c r="O560" s="244" t="s">
        <v>403</v>
      </c>
      <c r="P560" s="306" t="s">
        <v>1898</v>
      </c>
      <c r="Q560" s="353"/>
      <c r="R560" s="353"/>
      <c r="S560" s="353"/>
      <c r="T560" s="120"/>
      <c r="U560" s="120"/>
      <c r="V560" s="120"/>
      <c r="W560" s="120"/>
      <c r="X560" s="120"/>
      <c r="Y560" s="120"/>
      <c r="Z560" s="120"/>
      <c r="AA560" s="120"/>
      <c r="AB560" s="120"/>
      <c r="AC560" s="120"/>
      <c r="AD560" s="120"/>
      <c r="AE560" s="120"/>
    </row>
    <row r="561" spans="1:31" ht="127.15" customHeight="1" x14ac:dyDescent="0.25">
      <c r="A561" s="552"/>
      <c r="B561" s="17" t="s">
        <v>1849</v>
      </c>
      <c r="C561" s="15" t="s">
        <v>571</v>
      </c>
      <c r="D561" s="17" t="s">
        <v>21</v>
      </c>
      <c r="E561" s="17" t="s">
        <v>32</v>
      </c>
      <c r="F561" s="17" t="s">
        <v>1899</v>
      </c>
      <c r="G561" s="16" t="s">
        <v>1900</v>
      </c>
      <c r="H561" s="16" t="s">
        <v>1901</v>
      </c>
      <c r="I561" s="16" t="s">
        <v>1902</v>
      </c>
      <c r="J561" s="17">
        <v>9</v>
      </c>
      <c r="K561" s="17">
        <v>2025</v>
      </c>
      <c r="L561" s="17">
        <v>2027</v>
      </c>
      <c r="M561" s="184">
        <v>1536700</v>
      </c>
      <c r="N561" s="17" t="s">
        <v>1903</v>
      </c>
      <c r="O561" s="244" t="s">
        <v>403</v>
      </c>
      <c r="P561" s="306" t="s">
        <v>1904</v>
      </c>
      <c r="Q561" s="353"/>
      <c r="R561" s="353"/>
      <c r="S561" s="353"/>
      <c r="T561" s="120"/>
      <c r="U561" s="120"/>
      <c r="V561" s="120"/>
      <c r="W561" s="120"/>
      <c r="X561" s="120"/>
      <c r="Y561" s="120"/>
      <c r="Z561" s="120"/>
      <c r="AA561" s="120"/>
      <c r="AB561" s="120"/>
      <c r="AC561" s="120"/>
      <c r="AD561" s="120"/>
      <c r="AE561" s="120"/>
    </row>
    <row r="562" spans="1:31" ht="157.5" x14ac:dyDescent="0.25">
      <c r="A562" s="552"/>
      <c r="B562" s="17" t="s">
        <v>1849</v>
      </c>
      <c r="C562" s="15" t="s">
        <v>571</v>
      </c>
      <c r="D562" s="17" t="s">
        <v>21</v>
      </c>
      <c r="E562" s="185" t="s">
        <v>65</v>
      </c>
      <c r="F562" s="17" t="s">
        <v>1905</v>
      </c>
      <c r="G562" s="16" t="s">
        <v>1906</v>
      </c>
      <c r="H562" s="16" t="s">
        <v>1907</v>
      </c>
      <c r="I562" s="16" t="s">
        <v>1908</v>
      </c>
      <c r="J562" s="17">
        <v>10</v>
      </c>
      <c r="K562" s="17">
        <v>2025</v>
      </c>
      <c r="L562" s="17">
        <v>2026</v>
      </c>
      <c r="M562" s="184">
        <v>100000</v>
      </c>
      <c r="N562" s="17" t="s">
        <v>1909</v>
      </c>
      <c r="O562" s="244" t="s">
        <v>403</v>
      </c>
      <c r="P562" s="306" t="s">
        <v>1910</v>
      </c>
      <c r="Q562" s="353"/>
      <c r="R562" s="353"/>
      <c r="S562" s="353"/>
      <c r="T562" s="120"/>
      <c r="U562" s="120"/>
      <c r="V562" s="120"/>
      <c r="W562" s="120"/>
      <c r="X562" s="120"/>
      <c r="Y562" s="120"/>
      <c r="Z562" s="120"/>
      <c r="AA562" s="120"/>
      <c r="AB562" s="120"/>
      <c r="AC562" s="120"/>
      <c r="AD562" s="120"/>
      <c r="AE562" s="120"/>
    </row>
    <row r="563" spans="1:31" ht="126" x14ac:dyDescent="0.25">
      <c r="A563" s="552"/>
      <c r="B563" s="17" t="s">
        <v>1849</v>
      </c>
      <c r="C563" s="15" t="s">
        <v>571</v>
      </c>
      <c r="D563" s="17" t="s">
        <v>21</v>
      </c>
      <c r="E563" s="17" t="s">
        <v>65</v>
      </c>
      <c r="F563" s="17" t="s">
        <v>1911</v>
      </c>
      <c r="G563" s="16" t="s">
        <v>1912</v>
      </c>
      <c r="H563" s="16" t="s">
        <v>1911</v>
      </c>
      <c r="I563" s="16" t="s">
        <v>1913</v>
      </c>
      <c r="J563" s="17">
        <v>11</v>
      </c>
      <c r="K563" s="17">
        <v>2025</v>
      </c>
      <c r="L563" s="17">
        <v>2026</v>
      </c>
      <c r="M563" s="184">
        <v>60000</v>
      </c>
      <c r="N563" s="17" t="s">
        <v>1914</v>
      </c>
      <c r="O563" s="244" t="s">
        <v>403</v>
      </c>
      <c r="P563" s="306" t="s">
        <v>1915</v>
      </c>
      <c r="Q563" s="353"/>
      <c r="R563" s="353"/>
      <c r="S563" s="353"/>
      <c r="T563" s="120"/>
      <c r="U563" s="120"/>
      <c r="V563" s="120"/>
      <c r="W563" s="120"/>
      <c r="X563" s="120"/>
      <c r="Y563" s="120"/>
      <c r="Z563" s="120"/>
      <c r="AA563" s="120"/>
      <c r="AB563" s="120"/>
      <c r="AC563" s="120"/>
      <c r="AD563" s="120"/>
      <c r="AE563" s="120"/>
    </row>
    <row r="564" spans="1:31" ht="126" x14ac:dyDescent="0.25">
      <c r="A564" s="552"/>
      <c r="B564" s="17" t="s">
        <v>1849</v>
      </c>
      <c r="C564" s="15" t="s">
        <v>571</v>
      </c>
      <c r="D564" s="17" t="s">
        <v>21</v>
      </c>
      <c r="E564" s="45" t="s">
        <v>83</v>
      </c>
      <c r="F564" s="17" t="s">
        <v>1916</v>
      </c>
      <c r="G564" s="16" t="s">
        <v>1917</v>
      </c>
      <c r="H564" s="16" t="s">
        <v>1918</v>
      </c>
      <c r="I564" s="16" t="s">
        <v>1919</v>
      </c>
      <c r="J564" s="17">
        <v>12</v>
      </c>
      <c r="K564" s="17">
        <v>2025</v>
      </c>
      <c r="L564" s="17">
        <v>2025</v>
      </c>
      <c r="M564" s="184">
        <v>95000</v>
      </c>
      <c r="N564" s="17" t="s">
        <v>403</v>
      </c>
      <c r="O564" s="244" t="s">
        <v>403</v>
      </c>
      <c r="P564" s="306" t="s">
        <v>1920</v>
      </c>
      <c r="Q564" s="353"/>
      <c r="R564" s="353"/>
      <c r="S564" s="353"/>
      <c r="T564" s="120"/>
      <c r="U564" s="120"/>
      <c r="V564" s="120"/>
      <c r="W564" s="120"/>
      <c r="X564" s="120"/>
      <c r="Y564" s="120"/>
      <c r="Z564" s="120"/>
      <c r="AA564" s="120"/>
      <c r="AB564" s="120"/>
      <c r="AC564" s="120"/>
      <c r="AD564" s="120"/>
      <c r="AE564" s="120"/>
    </row>
    <row r="565" spans="1:31" ht="126" x14ac:dyDescent="0.25">
      <c r="A565" s="552"/>
      <c r="B565" s="17" t="s">
        <v>1849</v>
      </c>
      <c r="C565" s="15" t="s">
        <v>571</v>
      </c>
      <c r="D565" s="186" t="s">
        <v>21</v>
      </c>
      <c r="E565" s="15" t="s">
        <v>65</v>
      </c>
      <c r="F565" s="2" t="s">
        <v>1921</v>
      </c>
      <c r="G565" s="16" t="s">
        <v>1922</v>
      </c>
      <c r="H565" s="16" t="s">
        <v>1923</v>
      </c>
      <c r="I565" s="16" t="s">
        <v>1924</v>
      </c>
      <c r="J565" s="17">
        <v>13</v>
      </c>
      <c r="K565" s="17">
        <v>2025</v>
      </c>
      <c r="L565" s="17">
        <v>2025</v>
      </c>
      <c r="M565" s="184">
        <v>75000</v>
      </c>
      <c r="N565" s="17" t="s">
        <v>1925</v>
      </c>
      <c r="O565" s="244" t="s">
        <v>403</v>
      </c>
      <c r="P565" s="306" t="s">
        <v>1926</v>
      </c>
      <c r="Q565" s="353"/>
      <c r="R565" s="353"/>
      <c r="S565" s="353"/>
      <c r="T565" s="120"/>
      <c r="U565" s="120"/>
      <c r="V565" s="120"/>
      <c r="W565" s="120"/>
      <c r="X565" s="120"/>
      <c r="Y565" s="120"/>
      <c r="Z565" s="120"/>
      <c r="AA565" s="120"/>
      <c r="AB565" s="120"/>
      <c r="AC565" s="120"/>
      <c r="AD565" s="120"/>
      <c r="AE565" s="120"/>
    </row>
    <row r="566" spans="1:31" ht="126" x14ac:dyDescent="0.25">
      <c r="A566" s="552"/>
      <c r="B566" s="17" t="s">
        <v>1849</v>
      </c>
      <c r="C566" s="15" t="s">
        <v>571</v>
      </c>
      <c r="D566" s="17" t="s">
        <v>21</v>
      </c>
      <c r="E566" s="49" t="s">
        <v>65</v>
      </c>
      <c r="F566" s="17" t="s">
        <v>1927</v>
      </c>
      <c r="G566" s="16" t="s">
        <v>1928</v>
      </c>
      <c r="H566" s="16" t="s">
        <v>1929</v>
      </c>
      <c r="I566" s="16" t="s">
        <v>1930</v>
      </c>
      <c r="J566" s="17">
        <v>14</v>
      </c>
      <c r="K566" s="17">
        <v>2025</v>
      </c>
      <c r="L566" s="17">
        <v>2025</v>
      </c>
      <c r="M566" s="184">
        <v>90000</v>
      </c>
      <c r="N566" s="17" t="s">
        <v>1931</v>
      </c>
      <c r="O566" s="244" t="s">
        <v>403</v>
      </c>
      <c r="P566" s="306" t="s">
        <v>1932</v>
      </c>
      <c r="Q566" s="353"/>
      <c r="R566" s="353"/>
      <c r="S566" s="353"/>
      <c r="T566" s="120"/>
      <c r="U566" s="120"/>
      <c r="V566" s="120"/>
      <c r="W566" s="120"/>
      <c r="X566" s="120"/>
      <c r="Y566" s="120"/>
      <c r="Z566" s="120"/>
      <c r="AA566" s="120"/>
      <c r="AB566" s="120"/>
      <c r="AC566" s="120"/>
      <c r="AD566" s="120"/>
      <c r="AE566" s="120"/>
    </row>
    <row r="567" spans="1:31" ht="189" x14ac:dyDescent="0.25">
      <c r="A567" s="552"/>
      <c r="B567" s="17" t="s">
        <v>1849</v>
      </c>
      <c r="C567" s="15" t="s">
        <v>571</v>
      </c>
      <c r="D567" s="17" t="s">
        <v>21</v>
      </c>
      <c r="E567" s="17" t="s">
        <v>83</v>
      </c>
      <c r="F567" s="17" t="s">
        <v>1933</v>
      </c>
      <c r="G567" s="16" t="s">
        <v>1934</v>
      </c>
      <c r="H567" s="16" t="s">
        <v>1935</v>
      </c>
      <c r="I567" s="16" t="s">
        <v>1936</v>
      </c>
      <c r="J567" s="17">
        <v>15</v>
      </c>
      <c r="K567" s="17">
        <v>2025</v>
      </c>
      <c r="L567" s="17">
        <v>2025</v>
      </c>
      <c r="M567" s="184">
        <v>30000</v>
      </c>
      <c r="N567" s="17" t="s">
        <v>1937</v>
      </c>
      <c r="O567" s="244" t="s">
        <v>403</v>
      </c>
      <c r="P567" s="306" t="s">
        <v>1938</v>
      </c>
      <c r="Q567" s="353"/>
      <c r="R567" s="353"/>
      <c r="S567" s="353"/>
      <c r="T567" s="120"/>
      <c r="U567" s="120"/>
      <c r="V567" s="120"/>
      <c r="W567" s="120"/>
      <c r="X567" s="120"/>
      <c r="Y567" s="120"/>
      <c r="Z567" s="120"/>
      <c r="AA567" s="120"/>
      <c r="AB567" s="120"/>
      <c r="AC567" s="120"/>
      <c r="AD567" s="120"/>
      <c r="AE567" s="120"/>
    </row>
    <row r="568" spans="1:31" ht="70.150000000000006" customHeight="1" x14ac:dyDescent="0.25">
      <c r="A568" s="552"/>
      <c r="B568" s="17" t="s">
        <v>1849</v>
      </c>
      <c r="C568" s="15" t="s">
        <v>571</v>
      </c>
      <c r="D568" s="17" t="s">
        <v>21</v>
      </c>
      <c r="E568" s="17" t="s">
        <v>32</v>
      </c>
      <c r="F568" s="17" t="s">
        <v>1939</v>
      </c>
      <c r="G568" s="16" t="s">
        <v>1940</v>
      </c>
      <c r="H568" s="16" t="s">
        <v>1941</v>
      </c>
      <c r="I568" s="16" t="s">
        <v>1942</v>
      </c>
      <c r="J568" s="17">
        <v>16</v>
      </c>
      <c r="K568" s="17">
        <v>2025</v>
      </c>
      <c r="L568" s="17">
        <v>2026</v>
      </c>
      <c r="M568" s="184">
        <v>800000</v>
      </c>
      <c r="N568" s="17" t="s">
        <v>1943</v>
      </c>
      <c r="O568" s="244" t="s">
        <v>403</v>
      </c>
      <c r="P568" s="306" t="s">
        <v>1944</v>
      </c>
      <c r="Q568" s="353"/>
      <c r="R568" s="353"/>
      <c r="S568" s="353"/>
      <c r="T568" s="120"/>
      <c r="U568" s="120"/>
      <c r="V568" s="120"/>
      <c r="W568" s="120"/>
      <c r="X568" s="120"/>
      <c r="Y568" s="120"/>
      <c r="Z568" s="120"/>
      <c r="AA568" s="120"/>
      <c r="AB568" s="120"/>
      <c r="AC568" s="120"/>
      <c r="AD568" s="120"/>
      <c r="AE568" s="120"/>
    </row>
    <row r="569" spans="1:31" ht="69" customHeight="1" x14ac:dyDescent="0.25">
      <c r="A569" s="552"/>
      <c r="B569" s="17" t="s">
        <v>1849</v>
      </c>
      <c r="C569" s="15" t="s">
        <v>571</v>
      </c>
      <c r="D569" s="17" t="s">
        <v>21</v>
      </c>
      <c r="E569" s="17" t="s">
        <v>39</v>
      </c>
      <c r="F569" s="17" t="s">
        <v>1945</v>
      </c>
      <c r="G569" s="16" t="s">
        <v>1946</v>
      </c>
      <c r="H569" s="16" t="s">
        <v>1947</v>
      </c>
      <c r="I569" s="16" t="s">
        <v>1948</v>
      </c>
      <c r="J569" s="17">
        <v>17</v>
      </c>
      <c r="K569" s="17">
        <v>2025</v>
      </c>
      <c r="L569" s="17">
        <v>2026</v>
      </c>
      <c r="M569" s="184">
        <v>70000</v>
      </c>
      <c r="N569" s="17" t="s">
        <v>1949</v>
      </c>
      <c r="O569" s="244" t="s">
        <v>403</v>
      </c>
      <c r="P569" s="306" t="s">
        <v>1950</v>
      </c>
      <c r="Q569" s="353"/>
      <c r="R569" s="353"/>
      <c r="S569" s="353"/>
      <c r="T569" s="120"/>
      <c r="U569" s="120"/>
      <c r="V569" s="120"/>
      <c r="W569" s="120"/>
      <c r="X569" s="120"/>
      <c r="Y569" s="120"/>
      <c r="Z569" s="120"/>
      <c r="AA569" s="120"/>
      <c r="AB569" s="120"/>
      <c r="AC569" s="120"/>
      <c r="AD569" s="120"/>
      <c r="AE569" s="120"/>
    </row>
    <row r="570" spans="1:31" ht="66" customHeight="1" x14ac:dyDescent="0.25">
      <c r="A570" s="552"/>
      <c r="B570" s="17" t="s">
        <v>1849</v>
      </c>
      <c r="C570" s="15" t="s">
        <v>571</v>
      </c>
      <c r="D570" s="17" t="s">
        <v>21</v>
      </c>
      <c r="E570" s="17" t="s">
        <v>65</v>
      </c>
      <c r="F570" s="17" t="s">
        <v>1951</v>
      </c>
      <c r="G570" s="16" t="s">
        <v>1952</v>
      </c>
      <c r="H570" s="16" t="s">
        <v>1953</v>
      </c>
      <c r="I570" s="16" t="s">
        <v>1954</v>
      </c>
      <c r="J570" s="17">
        <v>18</v>
      </c>
      <c r="K570" s="17">
        <v>2025</v>
      </c>
      <c r="L570" s="17">
        <v>2025</v>
      </c>
      <c r="M570" s="184">
        <v>55650</v>
      </c>
      <c r="N570" s="17" t="s">
        <v>403</v>
      </c>
      <c r="O570" s="244" t="s">
        <v>403</v>
      </c>
      <c r="P570" s="306" t="s">
        <v>1955</v>
      </c>
      <c r="Q570" s="353"/>
      <c r="R570" s="353"/>
      <c r="S570" s="353"/>
      <c r="T570" s="120"/>
      <c r="U570" s="120"/>
      <c r="V570" s="120"/>
      <c r="W570" s="120"/>
      <c r="X570" s="120"/>
      <c r="Y570" s="120"/>
      <c r="Z570" s="120"/>
      <c r="AA570" s="120"/>
      <c r="AB570" s="120"/>
      <c r="AC570" s="120"/>
      <c r="AD570" s="120"/>
      <c r="AE570" s="120"/>
    </row>
    <row r="571" spans="1:31" ht="73.5" customHeight="1" x14ac:dyDescent="0.25">
      <c r="A571" s="552"/>
      <c r="B571" s="17" t="s">
        <v>1849</v>
      </c>
      <c r="C571" s="15" t="s">
        <v>571</v>
      </c>
      <c r="D571" s="17" t="s">
        <v>21</v>
      </c>
      <c r="E571" s="17" t="s">
        <v>39</v>
      </c>
      <c r="F571" s="17" t="s">
        <v>1956</v>
      </c>
      <c r="G571" s="16" t="s">
        <v>1957</v>
      </c>
      <c r="H571" s="16" t="s">
        <v>1958</v>
      </c>
      <c r="I571" s="16" t="s">
        <v>1959</v>
      </c>
      <c r="J571" s="17">
        <v>19</v>
      </c>
      <c r="K571" s="17">
        <v>2025</v>
      </c>
      <c r="L571" s="17">
        <v>2025</v>
      </c>
      <c r="M571" s="184">
        <v>25000</v>
      </c>
      <c r="N571" s="17" t="s">
        <v>1960</v>
      </c>
      <c r="O571" s="244" t="s">
        <v>403</v>
      </c>
      <c r="P571" s="306" t="s">
        <v>1961</v>
      </c>
      <c r="Q571" s="353"/>
      <c r="R571" s="353"/>
      <c r="S571" s="353"/>
      <c r="T571" s="120"/>
      <c r="U571" s="120"/>
      <c r="V571" s="120"/>
      <c r="W571" s="120"/>
      <c r="X571" s="120"/>
      <c r="Y571" s="120"/>
      <c r="Z571" s="120"/>
      <c r="AA571" s="120"/>
      <c r="AB571" s="120"/>
      <c r="AC571" s="120"/>
      <c r="AD571" s="120"/>
      <c r="AE571" s="120"/>
    </row>
    <row r="572" spans="1:31" ht="141.75" x14ac:dyDescent="0.25">
      <c r="A572" s="552"/>
      <c r="B572" s="17" t="s">
        <v>1849</v>
      </c>
      <c r="C572" s="15" t="s">
        <v>571</v>
      </c>
      <c r="D572" s="17" t="s">
        <v>21</v>
      </c>
      <c r="E572" s="17" t="s">
        <v>65</v>
      </c>
      <c r="F572" s="17" t="s">
        <v>1962</v>
      </c>
      <c r="G572" s="16" t="s">
        <v>1963</v>
      </c>
      <c r="H572" s="16" t="s">
        <v>1964</v>
      </c>
      <c r="I572" s="16" t="s">
        <v>1965</v>
      </c>
      <c r="J572" s="17">
        <v>20</v>
      </c>
      <c r="K572" s="17">
        <v>2025</v>
      </c>
      <c r="L572" s="17">
        <v>2025</v>
      </c>
      <c r="M572" s="184">
        <v>45000</v>
      </c>
      <c r="N572" s="17" t="s">
        <v>1966</v>
      </c>
      <c r="O572" s="244" t="s">
        <v>403</v>
      </c>
      <c r="P572" s="306" t="s">
        <v>1967</v>
      </c>
      <c r="Q572" s="353"/>
      <c r="R572" s="353"/>
      <c r="S572" s="353"/>
      <c r="T572" s="120"/>
      <c r="U572" s="120"/>
      <c r="V572" s="120"/>
      <c r="W572" s="120"/>
      <c r="X572" s="120"/>
      <c r="Y572" s="120"/>
      <c r="Z572" s="120"/>
      <c r="AA572" s="120"/>
      <c r="AB572" s="120"/>
      <c r="AC572" s="120"/>
      <c r="AD572" s="120"/>
      <c r="AE572" s="120"/>
    </row>
    <row r="573" spans="1:31" ht="126" x14ac:dyDescent="0.25">
      <c r="A573" s="553"/>
      <c r="B573" s="17" t="s">
        <v>1849</v>
      </c>
      <c r="C573" s="15" t="s">
        <v>571</v>
      </c>
      <c r="D573" s="17" t="s">
        <v>21</v>
      </c>
      <c r="E573" s="17" t="s">
        <v>22</v>
      </c>
      <c r="F573" s="17" t="s">
        <v>1968</v>
      </c>
      <c r="G573" s="16" t="s">
        <v>1969</v>
      </c>
      <c r="H573" s="16" t="s">
        <v>1970</v>
      </c>
      <c r="I573" s="16" t="s">
        <v>1971</v>
      </c>
      <c r="J573" s="17">
        <v>21</v>
      </c>
      <c r="K573" s="17">
        <v>2025</v>
      </c>
      <c r="L573" s="17">
        <v>2025</v>
      </c>
      <c r="M573" s="184">
        <v>15000</v>
      </c>
      <c r="N573" s="17" t="s">
        <v>1972</v>
      </c>
      <c r="O573" s="244" t="s">
        <v>403</v>
      </c>
      <c r="P573" s="306" t="s">
        <v>1973</v>
      </c>
      <c r="Q573" s="353"/>
      <c r="R573" s="353"/>
      <c r="S573" s="353"/>
      <c r="T573" s="120"/>
      <c r="U573" s="120"/>
      <c r="V573" s="120"/>
      <c r="W573" s="120"/>
      <c r="X573" s="120"/>
      <c r="Y573" s="120"/>
      <c r="Z573" s="120"/>
      <c r="AA573" s="120"/>
      <c r="AB573" s="120"/>
      <c r="AC573" s="120"/>
      <c r="AD573" s="120"/>
      <c r="AE573" s="120"/>
    </row>
    <row r="574" spans="1:31" s="62" customFormat="1" x14ac:dyDescent="0.25">
      <c r="A574" s="210"/>
      <c r="B574" s="102"/>
      <c r="C574" s="102"/>
      <c r="D574" s="102"/>
      <c r="E574" s="102"/>
      <c r="F574" s="102"/>
      <c r="G574" s="103"/>
      <c r="H574" s="103"/>
      <c r="I574" s="103"/>
      <c r="J574" s="102"/>
      <c r="K574" s="102"/>
      <c r="L574" s="102"/>
      <c r="M574" s="187"/>
      <c r="N574" s="102"/>
      <c r="O574" s="245"/>
      <c r="P574" s="245"/>
      <c r="Q574" s="353"/>
      <c r="R574" s="353"/>
      <c r="S574" s="353"/>
      <c r="T574" s="120"/>
      <c r="U574" s="120"/>
      <c r="V574" s="120"/>
      <c r="W574" s="120"/>
      <c r="X574" s="120"/>
      <c r="Y574" s="120"/>
      <c r="Z574" s="120"/>
      <c r="AA574" s="120"/>
      <c r="AB574" s="120"/>
      <c r="AC574" s="120"/>
      <c r="AD574" s="120"/>
      <c r="AE574" s="120"/>
    </row>
    <row r="575" spans="1:31" s="26" customFormat="1" ht="48.6" customHeight="1" x14ac:dyDescent="0.25">
      <c r="A575" s="555" t="s">
        <v>2462</v>
      </c>
      <c r="B575" s="7" t="s">
        <v>1974</v>
      </c>
      <c r="C575" s="7" t="s">
        <v>127</v>
      </c>
      <c r="D575" s="7" t="s">
        <v>110</v>
      </c>
      <c r="E575" s="7" t="s">
        <v>118</v>
      </c>
      <c r="F575" s="7"/>
      <c r="G575" s="12"/>
      <c r="H575" s="12" t="s">
        <v>1975</v>
      </c>
      <c r="I575" s="12">
        <v>18</v>
      </c>
      <c r="J575" s="7">
        <v>1</v>
      </c>
      <c r="K575" s="7">
        <v>2025</v>
      </c>
      <c r="L575" s="7">
        <v>2026</v>
      </c>
      <c r="M575" s="85">
        <v>315000</v>
      </c>
      <c r="N575" s="7" t="s">
        <v>1976</v>
      </c>
      <c r="O575" s="7"/>
      <c r="P575" s="285" t="s">
        <v>1977</v>
      </c>
      <c r="Q575" s="353"/>
      <c r="R575" s="353"/>
      <c r="S575" s="353"/>
      <c r="T575" s="120"/>
      <c r="U575" s="120"/>
      <c r="V575" s="120"/>
      <c r="W575" s="120"/>
      <c r="X575" s="120"/>
      <c r="Y575" s="120"/>
      <c r="Z575" s="120"/>
      <c r="AA575" s="120"/>
      <c r="AB575" s="120"/>
      <c r="AC575" s="120"/>
      <c r="AD575" s="120"/>
      <c r="AE575" s="120"/>
    </row>
    <row r="576" spans="1:31" s="26" customFormat="1" ht="48.6" customHeight="1" x14ac:dyDescent="0.25">
      <c r="A576" s="541"/>
      <c r="B576" s="7" t="s">
        <v>1974</v>
      </c>
      <c r="C576" s="7" t="s">
        <v>127</v>
      </c>
      <c r="D576" s="7" t="s">
        <v>21</v>
      </c>
      <c r="E576" s="7" t="s">
        <v>22</v>
      </c>
      <c r="F576" s="7"/>
      <c r="G576" s="12"/>
      <c r="H576" s="12" t="s">
        <v>1978</v>
      </c>
      <c r="I576" s="12"/>
      <c r="J576" s="7">
        <v>2</v>
      </c>
      <c r="K576" s="7">
        <v>2025</v>
      </c>
      <c r="L576" s="7">
        <v>2026</v>
      </c>
      <c r="M576" s="85">
        <v>120000</v>
      </c>
      <c r="N576" s="7" t="s">
        <v>1976</v>
      </c>
      <c r="O576" s="7"/>
      <c r="P576" s="285" t="s">
        <v>1977</v>
      </c>
      <c r="Q576" s="353"/>
      <c r="R576" s="353"/>
      <c r="S576" s="353"/>
      <c r="T576" s="120"/>
      <c r="U576" s="120"/>
      <c r="V576" s="120"/>
      <c r="W576" s="120"/>
      <c r="X576" s="120"/>
      <c r="Y576" s="120"/>
      <c r="Z576" s="120"/>
      <c r="AA576" s="120"/>
      <c r="AB576" s="120"/>
      <c r="AC576" s="120"/>
      <c r="AD576" s="120"/>
      <c r="AE576" s="120"/>
    </row>
    <row r="577" spans="1:31" s="26" customFormat="1" ht="174" customHeight="1" x14ac:dyDescent="0.25">
      <c r="A577" s="541"/>
      <c r="B577" s="7" t="s">
        <v>1974</v>
      </c>
      <c r="C577" s="7" t="s">
        <v>127</v>
      </c>
      <c r="D577" s="7" t="s">
        <v>21</v>
      </c>
      <c r="E577" s="7" t="s">
        <v>39</v>
      </c>
      <c r="F577" s="7" t="s">
        <v>1979</v>
      </c>
      <c r="G577" s="12" t="s">
        <v>1980</v>
      </c>
      <c r="H577" s="12" t="s">
        <v>1981</v>
      </c>
      <c r="I577" s="12" t="s">
        <v>1982</v>
      </c>
      <c r="J577" s="7">
        <v>3</v>
      </c>
      <c r="K577" s="7">
        <v>2025</v>
      </c>
      <c r="L577" s="7">
        <v>2026</v>
      </c>
      <c r="M577" s="11">
        <v>250000</v>
      </c>
      <c r="N577" s="7" t="s">
        <v>1983</v>
      </c>
      <c r="O577" s="7"/>
      <c r="P577" s="285" t="s">
        <v>1977</v>
      </c>
      <c r="Q577" s="363" t="s">
        <v>1984</v>
      </c>
      <c r="R577" s="407" t="s">
        <v>1985</v>
      </c>
      <c r="S577" s="363" t="s">
        <v>1986</v>
      </c>
      <c r="T577" s="120"/>
      <c r="U577" s="120"/>
      <c r="V577" s="120"/>
      <c r="W577" s="120"/>
      <c r="X577" s="120"/>
      <c r="Y577" s="120"/>
      <c r="Z577" s="120"/>
      <c r="AA577" s="120"/>
      <c r="AB577" s="120"/>
      <c r="AC577" s="120"/>
      <c r="AD577" s="120"/>
      <c r="AE577" s="120"/>
    </row>
    <row r="578" spans="1:31" s="26" customFormat="1" ht="97.15" customHeight="1" x14ac:dyDescent="0.25">
      <c r="A578" s="541"/>
      <c r="B578" s="7" t="s">
        <v>1974</v>
      </c>
      <c r="C578" s="7" t="s">
        <v>127</v>
      </c>
      <c r="D578" s="7" t="s">
        <v>21</v>
      </c>
      <c r="E578" s="7" t="s">
        <v>39</v>
      </c>
      <c r="F578" s="7" t="s">
        <v>1987</v>
      </c>
      <c r="G578" s="12" t="s">
        <v>1988</v>
      </c>
      <c r="H578" s="12" t="s">
        <v>1989</v>
      </c>
      <c r="I578" s="12" t="s">
        <v>1990</v>
      </c>
      <c r="J578" s="7">
        <v>4</v>
      </c>
      <c r="K578" s="7">
        <v>2025</v>
      </c>
      <c r="L578" s="7">
        <v>2026</v>
      </c>
      <c r="M578" s="11">
        <v>500000</v>
      </c>
      <c r="N578" s="7" t="s">
        <v>1983</v>
      </c>
      <c r="O578" s="7"/>
      <c r="P578" s="285" t="s">
        <v>1977</v>
      </c>
      <c r="Q578" s="353"/>
      <c r="R578" s="353"/>
      <c r="S578" s="353"/>
      <c r="T578" s="120"/>
      <c r="U578" s="120"/>
      <c r="V578" s="120"/>
      <c r="W578" s="120"/>
      <c r="X578" s="120"/>
      <c r="Y578" s="120"/>
      <c r="Z578" s="120"/>
      <c r="AA578" s="120"/>
      <c r="AB578" s="120"/>
      <c r="AC578" s="120"/>
      <c r="AD578" s="120"/>
      <c r="AE578" s="120"/>
    </row>
    <row r="579" spans="1:31" s="26" customFormat="1" ht="46.5" customHeight="1" x14ac:dyDescent="0.25">
      <c r="A579" s="541"/>
      <c r="B579" s="7" t="s">
        <v>1974</v>
      </c>
      <c r="C579" s="7" t="s">
        <v>127</v>
      </c>
      <c r="D579" s="7" t="s">
        <v>110</v>
      </c>
      <c r="E579" s="7" t="s">
        <v>118</v>
      </c>
      <c r="F579" s="7"/>
      <c r="G579" s="12"/>
      <c r="H579" s="12" t="s">
        <v>1991</v>
      </c>
      <c r="I579" s="12">
        <v>18</v>
      </c>
      <c r="J579" s="7">
        <v>5</v>
      </c>
      <c r="K579" s="7">
        <v>2025</v>
      </c>
      <c r="L579" s="7">
        <v>2026</v>
      </c>
      <c r="M579" s="85">
        <v>110000</v>
      </c>
      <c r="N579" s="7" t="s">
        <v>1976</v>
      </c>
      <c r="O579" s="7"/>
      <c r="P579" s="285" t="s">
        <v>1977</v>
      </c>
      <c r="Q579" s="353"/>
      <c r="R579" s="353"/>
      <c r="S579" s="353"/>
      <c r="T579" s="120"/>
      <c r="U579" s="120"/>
      <c r="V579" s="120"/>
      <c r="W579" s="120"/>
      <c r="X579" s="120"/>
      <c r="Y579" s="120"/>
      <c r="Z579" s="120"/>
      <c r="AA579" s="120"/>
      <c r="AB579" s="120"/>
      <c r="AC579" s="120"/>
      <c r="AD579" s="120"/>
      <c r="AE579" s="120"/>
    </row>
    <row r="580" spans="1:31" s="26" customFormat="1" ht="43.15" customHeight="1" x14ac:dyDescent="0.25">
      <c r="A580" s="541"/>
      <c r="B580" s="7" t="s">
        <v>1974</v>
      </c>
      <c r="C580" s="7" t="s">
        <v>127</v>
      </c>
      <c r="D580" s="7" t="s">
        <v>110</v>
      </c>
      <c r="E580" s="7" t="s">
        <v>243</v>
      </c>
      <c r="F580" s="7"/>
      <c r="G580" s="12"/>
      <c r="H580" s="12" t="s">
        <v>1992</v>
      </c>
      <c r="I580" s="12" t="s">
        <v>1993</v>
      </c>
      <c r="J580" s="7">
        <v>6</v>
      </c>
      <c r="K580" s="7">
        <v>2025</v>
      </c>
      <c r="L580" s="7">
        <v>2026</v>
      </c>
      <c r="M580" s="85">
        <v>360000</v>
      </c>
      <c r="N580" s="7" t="s">
        <v>1976</v>
      </c>
      <c r="O580" s="7"/>
      <c r="P580" s="285" t="s">
        <v>1977</v>
      </c>
      <c r="Q580" s="353"/>
      <c r="R580" s="353"/>
      <c r="S580" s="353"/>
      <c r="T580" s="120"/>
      <c r="U580" s="120"/>
      <c r="V580" s="120"/>
      <c r="W580" s="120"/>
      <c r="X580" s="120"/>
      <c r="Y580" s="120"/>
      <c r="Z580" s="120"/>
      <c r="AA580" s="120"/>
      <c r="AB580" s="120"/>
      <c r="AC580" s="120"/>
      <c r="AD580" s="120"/>
      <c r="AE580" s="120"/>
    </row>
    <row r="581" spans="1:31" s="26" customFormat="1" ht="43.15" customHeight="1" x14ac:dyDescent="0.25">
      <c r="A581" s="556"/>
      <c r="B581" s="7" t="s">
        <v>1974</v>
      </c>
      <c r="C581" s="7"/>
      <c r="D581" s="7"/>
      <c r="E581" s="7" t="s">
        <v>70</v>
      </c>
      <c r="F581" s="7" t="s">
        <v>2440</v>
      </c>
      <c r="G581" s="12"/>
      <c r="H581" s="12"/>
      <c r="I581" s="450" t="s">
        <v>2458</v>
      </c>
      <c r="J581" s="7">
        <v>7</v>
      </c>
      <c r="K581" s="7"/>
      <c r="L581" s="7"/>
      <c r="M581" s="394">
        <v>25065000</v>
      </c>
      <c r="N581" s="7"/>
      <c r="O581" s="7"/>
      <c r="P581" s="285"/>
      <c r="Q581" s="353"/>
      <c r="R581" s="353"/>
      <c r="S581" s="353"/>
      <c r="T581" s="120"/>
      <c r="U581" s="120"/>
      <c r="V581" s="120"/>
      <c r="W581" s="120"/>
      <c r="X581" s="120"/>
      <c r="Y581" s="120"/>
      <c r="Z581" s="120"/>
      <c r="AA581" s="120"/>
      <c r="AB581" s="120"/>
      <c r="AC581" s="120"/>
      <c r="AD581" s="120"/>
      <c r="AE581" s="120"/>
    </row>
    <row r="582" spans="1:31" s="62" customFormat="1" x14ac:dyDescent="0.25">
      <c r="A582" s="210"/>
      <c r="B582" s="59"/>
      <c r="C582" s="59"/>
      <c r="D582" s="59"/>
      <c r="E582" s="59"/>
      <c r="F582" s="59"/>
      <c r="G582" s="60"/>
      <c r="H582" s="60"/>
      <c r="I582" s="60"/>
      <c r="J582" s="59"/>
      <c r="K582" s="59"/>
      <c r="L582" s="59"/>
      <c r="M582" s="94"/>
      <c r="N582" s="59"/>
      <c r="O582" s="59"/>
      <c r="P582" s="291"/>
      <c r="Q582" s="353"/>
      <c r="R582" s="353"/>
      <c r="S582" s="353"/>
      <c r="T582" s="120"/>
      <c r="U582" s="120"/>
      <c r="V582" s="120"/>
      <c r="W582" s="120"/>
      <c r="X582" s="120"/>
      <c r="Y582" s="120"/>
      <c r="Z582" s="120"/>
      <c r="AA582" s="120"/>
      <c r="AB582" s="120"/>
      <c r="AC582" s="120"/>
      <c r="AD582" s="120"/>
      <c r="AE582" s="120"/>
    </row>
    <row r="583" spans="1:31" s="26" customFormat="1" ht="157.5" customHeight="1" x14ac:dyDescent="0.25">
      <c r="A583" s="548" t="s">
        <v>1994</v>
      </c>
      <c r="B583" s="7" t="s">
        <v>1995</v>
      </c>
      <c r="C583" s="7" t="s">
        <v>127</v>
      </c>
      <c r="D583" s="7" t="s">
        <v>21</v>
      </c>
      <c r="E583" s="7" t="s">
        <v>365</v>
      </c>
      <c r="F583" s="9" t="s">
        <v>1996</v>
      </c>
      <c r="G583" s="8" t="s">
        <v>1997</v>
      </c>
      <c r="H583" s="8" t="s">
        <v>1998</v>
      </c>
      <c r="I583" s="8" t="s">
        <v>1999</v>
      </c>
      <c r="J583" s="7">
        <v>1</v>
      </c>
      <c r="K583" s="9">
        <v>2025</v>
      </c>
      <c r="L583" s="9">
        <v>2029</v>
      </c>
      <c r="M583" s="246">
        <v>3000000</v>
      </c>
      <c r="N583" s="247" t="s">
        <v>2000</v>
      </c>
      <c r="O583" s="318"/>
      <c r="P583" s="307" t="s">
        <v>2001</v>
      </c>
      <c r="Q583" s="367"/>
      <c r="R583" s="366"/>
      <c r="S583" s="366"/>
      <c r="T583" s="120"/>
      <c r="U583" s="120"/>
      <c r="V583" s="120"/>
      <c r="W583" s="120"/>
      <c r="X583" s="120"/>
      <c r="Y583" s="120"/>
      <c r="Z583" s="120"/>
      <c r="AA583" s="120"/>
      <c r="AB583" s="120"/>
      <c r="AC583" s="120"/>
      <c r="AD583" s="120"/>
      <c r="AE583" s="120"/>
    </row>
    <row r="584" spans="1:31" ht="199.15" customHeight="1" x14ac:dyDescent="0.25">
      <c r="A584" s="549"/>
      <c r="B584" s="15" t="s">
        <v>1995</v>
      </c>
      <c r="C584" s="15" t="s">
        <v>127</v>
      </c>
      <c r="D584" s="15" t="s">
        <v>21</v>
      </c>
      <c r="E584" s="15" t="s">
        <v>668</v>
      </c>
      <c r="F584" s="17" t="s">
        <v>2002</v>
      </c>
      <c r="G584" s="16" t="s">
        <v>2003</v>
      </c>
      <c r="H584" s="16" t="s">
        <v>2004</v>
      </c>
      <c r="I584" s="16" t="s">
        <v>2005</v>
      </c>
      <c r="J584" s="15">
        <v>2</v>
      </c>
      <c r="K584" s="17">
        <v>2025</v>
      </c>
      <c r="L584" s="17">
        <v>2030</v>
      </c>
      <c r="M584" s="248">
        <v>2000000</v>
      </c>
      <c r="N584" s="17" t="s">
        <v>2006</v>
      </c>
      <c r="O584" s="319"/>
      <c r="P584" s="308" t="s">
        <v>2001</v>
      </c>
      <c r="Q584" s="353"/>
      <c r="R584" s="353"/>
      <c r="S584" s="353"/>
      <c r="T584" s="120"/>
      <c r="U584" s="120"/>
      <c r="V584" s="120"/>
      <c r="W584" s="120"/>
      <c r="X584" s="120"/>
      <c r="Y584" s="120"/>
      <c r="Z584" s="120"/>
      <c r="AA584" s="120"/>
      <c r="AB584" s="120"/>
      <c r="AC584" s="120"/>
      <c r="AD584" s="120"/>
      <c r="AE584" s="120"/>
    </row>
    <row r="585" spans="1:31" ht="126" x14ac:dyDescent="0.25">
      <c r="A585" s="549"/>
      <c r="B585" s="15" t="s">
        <v>1995</v>
      </c>
      <c r="C585" s="15" t="s">
        <v>127</v>
      </c>
      <c r="D585" s="15" t="s">
        <v>21</v>
      </c>
      <c r="E585" s="15" t="s">
        <v>65</v>
      </c>
      <c r="F585" s="17" t="s">
        <v>2007</v>
      </c>
      <c r="G585" s="16" t="s">
        <v>2008</v>
      </c>
      <c r="H585" s="16" t="s">
        <v>2009</v>
      </c>
      <c r="I585" s="16" t="s">
        <v>2010</v>
      </c>
      <c r="J585" s="15">
        <v>3</v>
      </c>
      <c r="K585" s="17">
        <v>2025</v>
      </c>
      <c r="L585" s="17">
        <v>2027</v>
      </c>
      <c r="M585" s="248">
        <v>1500000</v>
      </c>
      <c r="N585" s="17" t="s">
        <v>2011</v>
      </c>
      <c r="O585" s="319"/>
      <c r="P585" s="308" t="s">
        <v>2001</v>
      </c>
      <c r="Q585" s="353"/>
      <c r="R585" s="353"/>
      <c r="S585" s="353"/>
      <c r="T585" s="120"/>
      <c r="U585" s="120"/>
      <c r="V585" s="120"/>
      <c r="W585" s="120"/>
      <c r="X585" s="120"/>
      <c r="Y585" s="120"/>
      <c r="Z585" s="120"/>
      <c r="AA585" s="120"/>
      <c r="AB585" s="120"/>
      <c r="AC585" s="120"/>
      <c r="AD585" s="120"/>
      <c r="AE585" s="120"/>
    </row>
    <row r="586" spans="1:31" ht="126" x14ac:dyDescent="0.25">
      <c r="A586" s="549"/>
      <c r="B586" s="15" t="s">
        <v>1995</v>
      </c>
      <c r="C586" s="15" t="s">
        <v>127</v>
      </c>
      <c r="D586" s="15" t="s">
        <v>21</v>
      </c>
      <c r="E586" s="57" t="s">
        <v>668</v>
      </c>
      <c r="F586" s="17" t="s">
        <v>2012</v>
      </c>
      <c r="G586" s="16" t="s">
        <v>2013</v>
      </c>
      <c r="H586" s="16" t="s">
        <v>2014</v>
      </c>
      <c r="I586" s="16" t="s">
        <v>2015</v>
      </c>
      <c r="J586" s="15">
        <v>4</v>
      </c>
      <c r="K586" s="17">
        <v>2025</v>
      </c>
      <c r="L586" s="17">
        <v>2027</v>
      </c>
      <c r="M586" s="248">
        <v>1500000</v>
      </c>
      <c r="N586" s="248"/>
      <c r="O586" s="319"/>
      <c r="P586" s="308" t="s">
        <v>2001</v>
      </c>
      <c r="Q586" s="353"/>
      <c r="R586" s="353"/>
      <c r="S586" s="353"/>
      <c r="T586" s="120"/>
      <c r="U586" s="120"/>
      <c r="V586" s="120"/>
      <c r="W586" s="120"/>
      <c r="X586" s="120"/>
      <c r="Y586" s="120"/>
      <c r="Z586" s="120"/>
      <c r="AA586" s="120"/>
      <c r="AB586" s="120"/>
      <c r="AC586" s="120"/>
      <c r="AD586" s="120"/>
      <c r="AE586" s="120"/>
    </row>
    <row r="587" spans="1:31" ht="163.15" customHeight="1" x14ac:dyDescent="0.25">
      <c r="A587" s="549"/>
      <c r="B587" s="15" t="s">
        <v>1995</v>
      </c>
      <c r="C587" s="15" t="s">
        <v>127</v>
      </c>
      <c r="D587" s="15" t="s">
        <v>21</v>
      </c>
      <c r="E587" s="57" t="s">
        <v>668</v>
      </c>
      <c r="F587" s="17" t="s">
        <v>2016</v>
      </c>
      <c r="G587" s="16" t="s">
        <v>2017</v>
      </c>
      <c r="H587" s="16" t="s">
        <v>2018</v>
      </c>
      <c r="I587" s="16" t="s">
        <v>2019</v>
      </c>
      <c r="J587" s="15">
        <v>5</v>
      </c>
      <c r="K587" s="17">
        <v>2025</v>
      </c>
      <c r="L587" s="17">
        <v>2028</v>
      </c>
      <c r="M587" s="248">
        <v>2500000</v>
      </c>
      <c r="N587" s="250" t="s">
        <v>2020</v>
      </c>
      <c r="O587" s="319"/>
      <c r="P587" s="308" t="s">
        <v>2001</v>
      </c>
      <c r="Q587" s="353"/>
      <c r="R587" s="353"/>
      <c r="S587" s="353"/>
      <c r="T587" s="120"/>
      <c r="U587" s="120"/>
      <c r="V587" s="120"/>
      <c r="W587" s="120"/>
      <c r="X587" s="120"/>
      <c r="Y587" s="120"/>
      <c r="Z587" s="120"/>
      <c r="AA587" s="120"/>
      <c r="AB587" s="120"/>
      <c r="AC587" s="120"/>
      <c r="AD587" s="120"/>
      <c r="AE587" s="120"/>
    </row>
    <row r="588" spans="1:31" ht="126" x14ac:dyDescent="0.25">
      <c r="A588" s="549"/>
      <c r="B588" s="15" t="s">
        <v>1995</v>
      </c>
      <c r="C588" s="15" t="s">
        <v>127</v>
      </c>
      <c r="D588" s="15" t="s">
        <v>147</v>
      </c>
      <c r="E588" s="57" t="s">
        <v>70</v>
      </c>
      <c r="F588" s="17" t="s">
        <v>2021</v>
      </c>
      <c r="G588" s="16" t="s">
        <v>2022</v>
      </c>
      <c r="H588" s="16" t="s">
        <v>2023</v>
      </c>
      <c r="I588" s="16" t="s">
        <v>2024</v>
      </c>
      <c r="J588" s="15">
        <v>6</v>
      </c>
      <c r="K588" s="17"/>
      <c r="L588" s="17"/>
      <c r="M588" s="248">
        <v>2000000</v>
      </c>
      <c r="N588" s="17" t="s">
        <v>2025</v>
      </c>
      <c r="O588" s="319"/>
      <c r="P588" s="308" t="s">
        <v>2001</v>
      </c>
      <c r="Q588" s="353"/>
      <c r="R588" s="353"/>
      <c r="S588" s="353"/>
      <c r="T588" s="120"/>
      <c r="U588" s="120"/>
      <c r="V588" s="120"/>
      <c r="W588" s="120"/>
      <c r="X588" s="120"/>
      <c r="Y588" s="120"/>
      <c r="Z588" s="120"/>
      <c r="AA588" s="120"/>
      <c r="AB588" s="120"/>
      <c r="AC588" s="120"/>
      <c r="AD588" s="120"/>
      <c r="AE588" s="120"/>
    </row>
    <row r="589" spans="1:31" ht="126" x14ac:dyDescent="0.25">
      <c r="A589" s="549"/>
      <c r="B589" s="15" t="s">
        <v>1995</v>
      </c>
      <c r="C589" s="15" t="s">
        <v>127</v>
      </c>
      <c r="D589" s="15" t="s">
        <v>147</v>
      </c>
      <c r="E589" s="15" t="s">
        <v>70</v>
      </c>
      <c r="F589" s="251" t="s">
        <v>2026</v>
      </c>
      <c r="G589" s="199" t="s">
        <v>2027</v>
      </c>
      <c r="H589" s="200" t="s">
        <v>2028</v>
      </c>
      <c r="I589" s="201" t="s">
        <v>2029</v>
      </c>
      <c r="J589" s="15">
        <v>7</v>
      </c>
      <c r="K589" s="252">
        <v>2025</v>
      </c>
      <c r="L589" s="252">
        <v>2026</v>
      </c>
      <c r="M589" s="252">
        <v>1020000</v>
      </c>
      <c r="N589" s="252"/>
      <c r="O589" s="320"/>
      <c r="P589" s="308" t="s">
        <v>2001</v>
      </c>
      <c r="Q589" s="353"/>
      <c r="R589" s="353"/>
      <c r="S589" s="353"/>
      <c r="T589" s="120"/>
      <c r="U589" s="120"/>
      <c r="V589" s="120"/>
      <c r="W589" s="120"/>
      <c r="X589" s="120"/>
      <c r="Y589" s="120"/>
      <c r="Z589" s="120"/>
      <c r="AA589" s="120"/>
      <c r="AB589" s="120"/>
      <c r="AC589" s="120"/>
      <c r="AD589" s="120"/>
      <c r="AE589" s="120"/>
    </row>
    <row r="590" spans="1:31" ht="126" x14ac:dyDescent="0.25">
      <c r="A590" s="549"/>
      <c r="B590" s="15" t="s">
        <v>1995</v>
      </c>
      <c r="C590" s="15" t="s">
        <v>127</v>
      </c>
      <c r="D590" s="15" t="s">
        <v>21</v>
      </c>
      <c r="E590" s="15" t="s">
        <v>65</v>
      </c>
      <c r="F590" s="17" t="s">
        <v>2030</v>
      </c>
      <c r="G590" s="16" t="s">
        <v>2031</v>
      </c>
      <c r="H590" s="16" t="s">
        <v>2032</v>
      </c>
      <c r="I590" s="16" t="s">
        <v>2033</v>
      </c>
      <c r="J590" s="15">
        <v>8</v>
      </c>
      <c r="K590" s="17">
        <v>2025</v>
      </c>
      <c r="L590" s="17">
        <v>2027</v>
      </c>
      <c r="M590" s="248">
        <v>2300000</v>
      </c>
      <c r="N590" s="17" t="s">
        <v>2034</v>
      </c>
      <c r="O590" s="319"/>
      <c r="P590" s="308" t="s">
        <v>2001</v>
      </c>
      <c r="Q590" s="353"/>
      <c r="R590" s="353"/>
      <c r="S590" s="353"/>
      <c r="T590" s="120"/>
      <c r="U590" s="120"/>
      <c r="V590" s="120"/>
      <c r="W590" s="120"/>
      <c r="X590" s="120"/>
      <c r="Y590" s="120"/>
      <c r="Z590" s="120"/>
      <c r="AA590" s="120"/>
      <c r="AB590" s="120"/>
      <c r="AC590" s="120"/>
      <c r="AD590" s="120"/>
      <c r="AE590" s="120"/>
    </row>
    <row r="591" spans="1:31" ht="126" x14ac:dyDescent="0.25">
      <c r="A591" s="549"/>
      <c r="B591" s="15" t="s">
        <v>1995</v>
      </c>
      <c r="C591" s="15" t="s">
        <v>127</v>
      </c>
      <c r="D591" s="15" t="s">
        <v>21</v>
      </c>
      <c r="E591" s="15" t="s">
        <v>94</v>
      </c>
      <c r="F591" s="17" t="s">
        <v>2035</v>
      </c>
      <c r="G591" s="16" t="s">
        <v>2036</v>
      </c>
      <c r="H591" s="16" t="s">
        <v>2037</v>
      </c>
      <c r="I591" s="16" t="s">
        <v>2038</v>
      </c>
      <c r="J591" s="15">
        <v>9</v>
      </c>
      <c r="K591" s="17">
        <v>2025</v>
      </c>
      <c r="L591" s="17">
        <v>2028</v>
      </c>
      <c r="M591" s="248">
        <v>2200000</v>
      </c>
      <c r="N591" s="17" t="s">
        <v>628</v>
      </c>
      <c r="O591" s="319"/>
      <c r="P591" s="308" t="s">
        <v>2001</v>
      </c>
      <c r="Q591" s="353"/>
      <c r="R591" s="353"/>
      <c r="S591" s="353"/>
      <c r="T591" s="120"/>
      <c r="U591" s="120"/>
      <c r="V591" s="120"/>
      <c r="W591" s="120"/>
      <c r="X591" s="120"/>
      <c r="Y591" s="120"/>
      <c r="Z591" s="120"/>
      <c r="AA591" s="120"/>
      <c r="AB591" s="120"/>
      <c r="AC591" s="120"/>
      <c r="AD591" s="120"/>
      <c r="AE591" s="120"/>
    </row>
    <row r="592" spans="1:31" ht="126" x14ac:dyDescent="0.25">
      <c r="A592" s="549"/>
      <c r="B592" s="15" t="s">
        <v>1995</v>
      </c>
      <c r="C592" s="15" t="s">
        <v>127</v>
      </c>
      <c r="D592" s="15" t="s">
        <v>21</v>
      </c>
      <c r="E592" s="15" t="s">
        <v>94</v>
      </c>
      <c r="F592" s="248" t="s">
        <v>2039</v>
      </c>
      <c r="G592" s="16" t="s">
        <v>2040</v>
      </c>
      <c r="H592" s="16" t="s">
        <v>2041</v>
      </c>
      <c r="I592" s="16" t="s">
        <v>2042</v>
      </c>
      <c r="J592" s="15">
        <v>10</v>
      </c>
      <c r="K592" s="17">
        <v>2025</v>
      </c>
      <c r="L592" s="17">
        <v>2026</v>
      </c>
      <c r="M592" s="248">
        <v>2000000</v>
      </c>
      <c r="N592" s="248" t="s">
        <v>2043</v>
      </c>
      <c r="O592" s="319"/>
      <c r="P592" s="308" t="s">
        <v>2001</v>
      </c>
      <c r="Q592" s="353"/>
      <c r="R592" s="353"/>
      <c r="S592" s="353"/>
      <c r="T592" s="120"/>
      <c r="U592" s="120"/>
      <c r="V592" s="120"/>
      <c r="W592" s="120"/>
      <c r="X592" s="120"/>
      <c r="Y592" s="120"/>
      <c r="Z592" s="120"/>
      <c r="AA592" s="120"/>
      <c r="AB592" s="120"/>
      <c r="AC592" s="120"/>
      <c r="AD592" s="120"/>
      <c r="AE592" s="120"/>
    </row>
    <row r="593" spans="1:31" ht="126" x14ac:dyDescent="0.25">
      <c r="A593" s="549"/>
      <c r="B593" s="15" t="s">
        <v>1995</v>
      </c>
      <c r="C593" s="15" t="s">
        <v>127</v>
      </c>
      <c r="D593" s="15" t="s">
        <v>21</v>
      </c>
      <c r="E593" s="15" t="s">
        <v>723</v>
      </c>
      <c r="F593" s="17" t="s">
        <v>2044</v>
      </c>
      <c r="G593" s="16" t="s">
        <v>2045</v>
      </c>
      <c r="H593" s="16" t="s">
        <v>2046</v>
      </c>
      <c r="I593" s="16" t="s">
        <v>2047</v>
      </c>
      <c r="J593" s="15">
        <v>11</v>
      </c>
      <c r="K593" s="17">
        <v>2025</v>
      </c>
      <c r="L593" s="17">
        <v>2028</v>
      </c>
      <c r="M593" s="248">
        <v>2000000</v>
      </c>
      <c r="N593" s="253" t="s">
        <v>2048</v>
      </c>
      <c r="O593" s="319"/>
      <c r="P593" s="308" t="s">
        <v>2001</v>
      </c>
      <c r="Q593" s="353"/>
      <c r="R593" s="353"/>
      <c r="S593" s="353"/>
      <c r="T593" s="120"/>
      <c r="U593" s="120"/>
      <c r="V593" s="120"/>
      <c r="W593" s="120"/>
      <c r="X593" s="120"/>
      <c r="Y593" s="120"/>
      <c r="Z593" s="120"/>
      <c r="AA593" s="120"/>
      <c r="AB593" s="120"/>
      <c r="AC593" s="120"/>
      <c r="AD593" s="120"/>
      <c r="AE593" s="120"/>
    </row>
    <row r="594" spans="1:31" s="120" customFormat="1" ht="126" x14ac:dyDescent="0.25">
      <c r="A594" s="549"/>
      <c r="B594" s="57" t="s">
        <v>1995</v>
      </c>
      <c r="C594" s="57" t="s">
        <v>127</v>
      </c>
      <c r="D594" s="57" t="s">
        <v>21</v>
      </c>
      <c r="E594" s="57" t="s">
        <v>39</v>
      </c>
      <c r="F594" s="17" t="s">
        <v>2049</v>
      </c>
      <c r="G594" s="16" t="s">
        <v>2050</v>
      </c>
      <c r="H594" s="16" t="s">
        <v>2051</v>
      </c>
      <c r="I594" s="16" t="s">
        <v>2052</v>
      </c>
      <c r="J594" s="57">
        <v>12</v>
      </c>
      <c r="K594" s="17">
        <v>2025</v>
      </c>
      <c r="L594" s="17">
        <v>2030</v>
      </c>
      <c r="M594" s="248">
        <v>2500000</v>
      </c>
      <c r="N594" s="17" t="s">
        <v>2053</v>
      </c>
      <c r="O594" s="319"/>
      <c r="P594" s="308" t="s">
        <v>2001</v>
      </c>
      <c r="Q594" s="353"/>
      <c r="R594" s="353"/>
      <c r="S594" s="353"/>
    </row>
    <row r="595" spans="1:31" ht="126" x14ac:dyDescent="0.25">
      <c r="A595" s="549"/>
      <c r="B595" s="15" t="s">
        <v>1995</v>
      </c>
      <c r="C595" s="15" t="s">
        <v>127</v>
      </c>
      <c r="D595" s="15" t="s">
        <v>21</v>
      </c>
      <c r="E595" s="15" t="s">
        <v>39</v>
      </c>
      <c r="F595" s="17" t="s">
        <v>2054</v>
      </c>
      <c r="G595" s="16" t="s">
        <v>2055</v>
      </c>
      <c r="H595" s="16" t="s">
        <v>2056</v>
      </c>
      <c r="I595" s="16" t="s">
        <v>2057</v>
      </c>
      <c r="J595" s="15">
        <v>13</v>
      </c>
      <c r="K595" s="17">
        <v>2025</v>
      </c>
      <c r="L595" s="17">
        <v>2027</v>
      </c>
      <c r="M595" s="248">
        <v>500000</v>
      </c>
      <c r="N595" s="253" t="s">
        <v>2048</v>
      </c>
      <c r="O595" s="319"/>
      <c r="P595" s="308" t="s">
        <v>2001</v>
      </c>
      <c r="Q595" s="353"/>
      <c r="R595" s="353"/>
      <c r="S595" s="353"/>
      <c r="T595" s="120"/>
      <c r="U595" s="120"/>
      <c r="V595" s="120"/>
      <c r="W595" s="120"/>
      <c r="X595" s="120"/>
      <c r="Y595" s="120"/>
      <c r="Z595" s="120"/>
      <c r="AA595" s="120"/>
      <c r="AB595" s="120"/>
      <c r="AC595" s="120"/>
      <c r="AD595" s="120"/>
      <c r="AE595" s="120"/>
    </row>
    <row r="596" spans="1:31" ht="63" x14ac:dyDescent="0.25">
      <c r="A596" s="549"/>
      <c r="B596" s="15" t="s">
        <v>1995</v>
      </c>
      <c r="C596" s="15" t="s">
        <v>127</v>
      </c>
      <c r="D596" s="15" t="s">
        <v>147</v>
      </c>
      <c r="E596" s="15" t="s">
        <v>70</v>
      </c>
      <c r="F596" s="34" t="s">
        <v>2058</v>
      </c>
      <c r="G596" s="201" t="s">
        <v>2059</v>
      </c>
      <c r="H596" s="200" t="s">
        <v>2028</v>
      </c>
      <c r="I596" s="201" t="s">
        <v>2060</v>
      </c>
      <c r="J596" s="15">
        <v>14</v>
      </c>
      <c r="K596" s="252">
        <v>2025</v>
      </c>
      <c r="L596" s="252">
        <v>2025</v>
      </c>
      <c r="M596" s="252">
        <v>1100000</v>
      </c>
      <c r="N596" s="252"/>
      <c r="O596" s="320"/>
      <c r="P596" s="308" t="s">
        <v>2001</v>
      </c>
      <c r="Q596" s="353"/>
      <c r="R596" s="353"/>
      <c r="S596" s="353"/>
      <c r="T596" s="120"/>
      <c r="U596" s="120"/>
      <c r="V596" s="120"/>
      <c r="W596" s="120"/>
      <c r="X596" s="120"/>
      <c r="Y596" s="120"/>
      <c r="Z596" s="120"/>
      <c r="AA596" s="120"/>
      <c r="AB596" s="120"/>
      <c r="AC596" s="120"/>
      <c r="AD596" s="120"/>
      <c r="AE596" s="120"/>
    </row>
    <row r="597" spans="1:31" ht="63" x14ac:dyDescent="0.25">
      <c r="A597" s="549"/>
      <c r="B597" s="15" t="s">
        <v>1995</v>
      </c>
      <c r="C597" s="15" t="s">
        <v>127</v>
      </c>
      <c r="D597" s="15" t="s">
        <v>147</v>
      </c>
      <c r="E597" s="15" t="s">
        <v>148</v>
      </c>
      <c r="F597" s="34" t="s">
        <v>2061</v>
      </c>
      <c r="G597" s="201" t="s">
        <v>2062</v>
      </c>
      <c r="H597" s="200" t="s">
        <v>2028</v>
      </c>
      <c r="I597" s="201" t="s">
        <v>2063</v>
      </c>
      <c r="J597" s="15">
        <v>15</v>
      </c>
      <c r="K597" s="252">
        <v>2025</v>
      </c>
      <c r="L597" s="252">
        <v>2025</v>
      </c>
      <c r="M597" s="254">
        <v>360000</v>
      </c>
      <c r="N597" s="252"/>
      <c r="O597" s="320"/>
      <c r="P597" s="308" t="s">
        <v>2001</v>
      </c>
      <c r="Q597" s="353"/>
      <c r="R597" s="353"/>
      <c r="S597" s="353"/>
      <c r="T597" s="120"/>
      <c r="U597" s="120"/>
      <c r="V597" s="120"/>
      <c r="W597" s="120"/>
      <c r="X597" s="120"/>
      <c r="Y597" s="120"/>
      <c r="Z597" s="120"/>
      <c r="AA597" s="120"/>
      <c r="AB597" s="120"/>
      <c r="AC597" s="120"/>
      <c r="AD597" s="120"/>
      <c r="AE597" s="120"/>
    </row>
    <row r="598" spans="1:31" ht="126" x14ac:dyDescent="0.25">
      <c r="A598" s="549"/>
      <c r="B598" s="15" t="s">
        <v>1995</v>
      </c>
      <c r="C598" s="15" t="s">
        <v>127</v>
      </c>
      <c r="D598" s="15" t="s">
        <v>21</v>
      </c>
      <c r="E598" s="15" t="s">
        <v>94</v>
      </c>
      <c r="F598" s="17" t="s">
        <v>2064</v>
      </c>
      <c r="G598" s="16" t="s">
        <v>2065</v>
      </c>
      <c r="H598" s="16" t="s">
        <v>2066</v>
      </c>
      <c r="I598" s="16" t="s">
        <v>2067</v>
      </c>
      <c r="J598" s="15">
        <v>16</v>
      </c>
      <c r="K598" s="17">
        <v>2026</v>
      </c>
      <c r="L598" s="17">
        <v>2029</v>
      </c>
      <c r="M598" s="248">
        <v>650000</v>
      </c>
      <c r="N598" s="248" t="s">
        <v>2068</v>
      </c>
      <c r="O598" s="319"/>
      <c r="P598" s="308" t="s">
        <v>2001</v>
      </c>
      <c r="Q598" s="353"/>
      <c r="R598" s="353"/>
      <c r="S598" s="353"/>
      <c r="T598" s="120"/>
      <c r="U598" s="120"/>
      <c r="V598" s="120"/>
      <c r="W598" s="120"/>
      <c r="X598" s="120"/>
      <c r="Y598" s="120"/>
      <c r="Z598" s="120"/>
      <c r="AA598" s="120"/>
      <c r="AB598" s="120"/>
      <c r="AC598" s="120"/>
      <c r="AD598" s="120"/>
      <c r="AE598" s="120"/>
    </row>
    <row r="599" spans="1:31" ht="110.25" x14ac:dyDescent="0.25">
      <c r="A599" s="549"/>
      <c r="B599" s="15" t="s">
        <v>1995</v>
      </c>
      <c r="C599" s="15" t="s">
        <v>127</v>
      </c>
      <c r="D599" s="15" t="s">
        <v>147</v>
      </c>
      <c r="E599" s="15" t="s">
        <v>70</v>
      </c>
      <c r="F599" s="255" t="s">
        <v>2069</v>
      </c>
      <c r="G599" s="16" t="s">
        <v>2070</v>
      </c>
      <c r="H599" s="16" t="s">
        <v>2071</v>
      </c>
      <c r="I599" s="198"/>
      <c r="J599" s="15">
        <v>17</v>
      </c>
      <c r="K599" s="17">
        <v>2025</v>
      </c>
      <c r="L599" s="17">
        <v>2032</v>
      </c>
      <c r="M599" s="392">
        <v>0</v>
      </c>
      <c r="N599" s="17" t="s">
        <v>2072</v>
      </c>
      <c r="O599" s="249"/>
      <c r="P599" s="308" t="s">
        <v>2001</v>
      </c>
      <c r="Q599" s="353"/>
      <c r="R599" s="353"/>
      <c r="S599" s="353"/>
      <c r="T599" s="120"/>
      <c r="U599" s="120"/>
      <c r="V599" s="120"/>
      <c r="W599" s="120"/>
      <c r="X599" s="120"/>
      <c r="Y599" s="120"/>
      <c r="Z599" s="120"/>
      <c r="AA599" s="120"/>
      <c r="AB599" s="120"/>
      <c r="AC599" s="120"/>
      <c r="AD599" s="120"/>
      <c r="AE599" s="120"/>
    </row>
    <row r="600" spans="1:31" ht="47.25" x14ac:dyDescent="0.25">
      <c r="A600" s="549"/>
      <c r="B600" s="15" t="s">
        <v>1995</v>
      </c>
      <c r="C600" s="15" t="s">
        <v>127</v>
      </c>
      <c r="D600" s="15" t="s">
        <v>147</v>
      </c>
      <c r="E600" s="15" t="s">
        <v>148</v>
      </c>
      <c r="F600" s="255" t="s">
        <v>2073</v>
      </c>
      <c r="G600" s="198" t="s">
        <v>2074</v>
      </c>
      <c r="H600" s="16" t="s">
        <v>2075</v>
      </c>
      <c r="I600" s="198" t="s">
        <v>2076</v>
      </c>
      <c r="J600" s="15">
        <v>18</v>
      </c>
      <c r="K600" s="17">
        <v>2026</v>
      </c>
      <c r="L600" s="17">
        <v>2026</v>
      </c>
      <c r="M600" s="248">
        <v>2000000</v>
      </c>
      <c r="N600" s="17" t="s">
        <v>2077</v>
      </c>
      <c r="O600" s="249" t="s">
        <v>2078</v>
      </c>
      <c r="P600" s="308" t="s">
        <v>2001</v>
      </c>
      <c r="Q600" s="353"/>
      <c r="R600" s="353"/>
      <c r="S600" s="353"/>
      <c r="T600" s="120"/>
      <c r="U600" s="120"/>
      <c r="V600" s="120"/>
      <c r="W600" s="120"/>
      <c r="X600" s="120"/>
      <c r="Y600" s="120"/>
      <c r="Z600" s="120"/>
      <c r="AA600" s="120"/>
      <c r="AB600" s="120"/>
      <c r="AC600" s="120"/>
      <c r="AD600" s="120"/>
      <c r="AE600" s="120"/>
    </row>
    <row r="601" spans="1:31" ht="78.75" x14ac:dyDescent="0.25">
      <c r="A601" s="549"/>
      <c r="B601" s="15" t="s">
        <v>1995</v>
      </c>
      <c r="C601" s="15" t="s">
        <v>127</v>
      </c>
      <c r="D601" s="15" t="s">
        <v>147</v>
      </c>
      <c r="E601" s="15" t="s">
        <v>148</v>
      </c>
      <c r="F601" s="17" t="s">
        <v>2079</v>
      </c>
      <c r="G601" s="198" t="s">
        <v>2074</v>
      </c>
      <c r="H601" s="198" t="s">
        <v>2080</v>
      </c>
      <c r="I601" s="198" t="s">
        <v>2081</v>
      </c>
      <c r="J601" s="15">
        <v>19</v>
      </c>
      <c r="K601" s="17">
        <v>2026</v>
      </c>
      <c r="L601" s="17">
        <v>2027</v>
      </c>
      <c r="M601" s="256">
        <v>950000</v>
      </c>
      <c r="N601" s="248"/>
      <c r="O601" s="249" t="s">
        <v>2082</v>
      </c>
      <c r="P601" s="308" t="s">
        <v>2001</v>
      </c>
      <c r="Q601" s="353"/>
      <c r="R601" s="353"/>
      <c r="S601" s="353"/>
      <c r="T601" s="120"/>
      <c r="U601" s="120"/>
      <c r="V601" s="120"/>
      <c r="W601" s="120"/>
      <c r="X601" s="120"/>
      <c r="Y601" s="120"/>
      <c r="Z601" s="120"/>
      <c r="AA601" s="120"/>
      <c r="AB601" s="120"/>
      <c r="AC601" s="120"/>
      <c r="AD601" s="120"/>
      <c r="AE601" s="120"/>
    </row>
    <row r="602" spans="1:31" ht="47.25" x14ac:dyDescent="0.25">
      <c r="A602" s="549"/>
      <c r="B602" s="15" t="s">
        <v>1995</v>
      </c>
      <c r="C602" s="15" t="s">
        <v>127</v>
      </c>
      <c r="D602" s="15" t="s">
        <v>147</v>
      </c>
      <c r="E602" s="15" t="s">
        <v>70</v>
      </c>
      <c r="F602" s="17" t="s">
        <v>2083</v>
      </c>
      <c r="G602" s="198" t="s">
        <v>2074</v>
      </c>
      <c r="H602" s="198" t="s">
        <v>2084</v>
      </c>
      <c r="I602" s="16" t="s">
        <v>2085</v>
      </c>
      <c r="J602" s="15">
        <v>20</v>
      </c>
      <c r="K602" s="17"/>
      <c r="L602" s="17"/>
      <c r="M602" s="392">
        <v>945000</v>
      </c>
      <c r="N602" s="248" t="s">
        <v>1136</v>
      </c>
      <c r="O602" s="249" t="s">
        <v>2086</v>
      </c>
      <c r="P602" s="308" t="s">
        <v>2001</v>
      </c>
      <c r="Q602" s="353"/>
      <c r="R602" s="353"/>
      <c r="S602" s="353"/>
      <c r="T602" s="120"/>
      <c r="U602" s="120"/>
      <c r="V602" s="120"/>
      <c r="W602" s="120"/>
      <c r="X602" s="120"/>
      <c r="Y602" s="120"/>
      <c r="Z602" s="120"/>
      <c r="AA602" s="120"/>
      <c r="AB602" s="120"/>
      <c r="AC602" s="120"/>
      <c r="AD602" s="120"/>
      <c r="AE602" s="120"/>
    </row>
    <row r="603" spans="1:31" ht="47.25" x14ac:dyDescent="0.25">
      <c r="A603" s="549"/>
      <c r="B603" s="15" t="s">
        <v>1995</v>
      </c>
      <c r="C603" s="15" t="s">
        <v>127</v>
      </c>
      <c r="D603" s="15" t="s">
        <v>147</v>
      </c>
      <c r="E603" s="15" t="s">
        <v>70</v>
      </c>
      <c r="F603" s="17" t="s">
        <v>2087</v>
      </c>
      <c r="G603" s="198" t="s">
        <v>2074</v>
      </c>
      <c r="H603" s="16" t="s">
        <v>2088</v>
      </c>
      <c r="I603" s="198" t="s">
        <v>2089</v>
      </c>
      <c r="J603" s="15">
        <v>21</v>
      </c>
      <c r="K603" s="17"/>
      <c r="L603" s="17"/>
      <c r="M603" s="392">
        <v>330000</v>
      </c>
      <c r="N603" s="248" t="s">
        <v>1136</v>
      </c>
      <c r="O603" s="249" t="s">
        <v>2090</v>
      </c>
      <c r="P603" s="308" t="s">
        <v>2001</v>
      </c>
      <c r="Q603" s="353"/>
      <c r="R603" s="353"/>
      <c r="S603" s="353"/>
      <c r="T603" s="120"/>
      <c r="U603" s="120"/>
      <c r="V603" s="120"/>
      <c r="W603" s="120"/>
      <c r="X603" s="120"/>
      <c r="Y603" s="120"/>
      <c r="Z603" s="120"/>
      <c r="AA603" s="120"/>
      <c r="AB603" s="120"/>
      <c r="AC603" s="120"/>
      <c r="AD603" s="120"/>
      <c r="AE603" s="120"/>
    </row>
    <row r="604" spans="1:31" ht="47.25" x14ac:dyDescent="0.25">
      <c r="A604" s="549"/>
      <c r="B604" s="15" t="s">
        <v>1995</v>
      </c>
      <c r="C604" s="15" t="s">
        <v>127</v>
      </c>
      <c r="D604" s="15" t="s">
        <v>147</v>
      </c>
      <c r="E604" s="15" t="s">
        <v>70</v>
      </c>
      <c r="F604" s="17" t="s">
        <v>2087</v>
      </c>
      <c r="G604" s="198" t="s">
        <v>2074</v>
      </c>
      <c r="H604" s="16" t="s">
        <v>2091</v>
      </c>
      <c r="I604" s="198" t="s">
        <v>2092</v>
      </c>
      <c r="J604" s="15">
        <v>22</v>
      </c>
      <c r="K604" s="17"/>
      <c r="L604" s="17"/>
      <c r="M604" s="392">
        <v>511500</v>
      </c>
      <c r="N604" s="248" t="s">
        <v>2093</v>
      </c>
      <c r="O604" s="249" t="s">
        <v>2090</v>
      </c>
      <c r="P604" s="308" t="s">
        <v>2001</v>
      </c>
      <c r="Q604" s="353"/>
      <c r="R604" s="353"/>
      <c r="S604" s="353"/>
      <c r="T604" s="120"/>
      <c r="U604" s="120"/>
      <c r="V604" s="120"/>
      <c r="W604" s="120"/>
      <c r="X604" s="120"/>
      <c r="Y604" s="120"/>
      <c r="Z604" s="120"/>
      <c r="AA604" s="120"/>
      <c r="AB604" s="120"/>
      <c r="AC604" s="120"/>
      <c r="AD604" s="120"/>
      <c r="AE604" s="120"/>
    </row>
    <row r="605" spans="1:31" ht="47.25" x14ac:dyDescent="0.25">
      <c r="A605" s="549"/>
      <c r="B605" s="15" t="s">
        <v>1995</v>
      </c>
      <c r="C605" s="15" t="s">
        <v>127</v>
      </c>
      <c r="D605" s="15" t="s">
        <v>147</v>
      </c>
      <c r="E605" s="15" t="s">
        <v>70</v>
      </c>
      <c r="F605" s="17" t="s">
        <v>2094</v>
      </c>
      <c r="G605" s="198" t="s">
        <v>2074</v>
      </c>
      <c r="H605" s="198" t="s">
        <v>2095</v>
      </c>
      <c r="I605" s="198" t="s">
        <v>2096</v>
      </c>
      <c r="J605" s="15">
        <v>23</v>
      </c>
      <c r="K605" s="17"/>
      <c r="L605" s="17"/>
      <c r="M605" s="392">
        <v>4456000</v>
      </c>
      <c r="N605" s="248" t="s">
        <v>2097</v>
      </c>
      <c r="O605" s="249" t="s">
        <v>2098</v>
      </c>
      <c r="P605" s="308" t="s">
        <v>2099</v>
      </c>
      <c r="Q605" s="353"/>
      <c r="R605" s="353"/>
      <c r="S605" s="353"/>
      <c r="T605" s="120"/>
      <c r="U605" s="120"/>
      <c r="V605" s="120"/>
      <c r="W605" s="120"/>
      <c r="X605" s="120"/>
      <c r="Y605" s="120"/>
      <c r="Z605" s="120"/>
      <c r="AA605" s="120"/>
      <c r="AB605" s="120"/>
      <c r="AC605" s="120"/>
      <c r="AD605" s="120"/>
      <c r="AE605" s="120"/>
    </row>
    <row r="606" spans="1:31" ht="47.25" x14ac:dyDescent="0.25">
      <c r="A606" s="549"/>
      <c r="B606" s="15" t="s">
        <v>1995</v>
      </c>
      <c r="C606" s="15" t="s">
        <v>127</v>
      </c>
      <c r="D606" s="15" t="s">
        <v>147</v>
      </c>
      <c r="E606" s="15" t="s">
        <v>70</v>
      </c>
      <c r="F606" s="17" t="s">
        <v>2100</v>
      </c>
      <c r="G606" s="198" t="s">
        <v>2074</v>
      </c>
      <c r="H606" s="198" t="s">
        <v>2101</v>
      </c>
      <c r="I606" s="198" t="s">
        <v>2102</v>
      </c>
      <c r="J606" s="15">
        <v>24</v>
      </c>
      <c r="K606" s="17">
        <v>2026</v>
      </c>
      <c r="L606" s="17">
        <v>2026</v>
      </c>
      <c r="M606" s="392">
        <v>3007800</v>
      </c>
      <c r="N606" s="17" t="s">
        <v>1136</v>
      </c>
      <c r="O606" s="249" t="s">
        <v>2103</v>
      </c>
      <c r="P606" s="308" t="s">
        <v>2001</v>
      </c>
      <c r="Q606" s="353"/>
      <c r="R606" s="353"/>
      <c r="S606" s="353"/>
      <c r="T606" s="120"/>
      <c r="U606" s="120"/>
      <c r="V606" s="120"/>
      <c r="W606" s="120"/>
      <c r="X606" s="120"/>
      <c r="Y606" s="120"/>
      <c r="Z606" s="120"/>
      <c r="AA606" s="120"/>
      <c r="AB606" s="120"/>
      <c r="AC606" s="120"/>
      <c r="AD606" s="120"/>
      <c r="AE606" s="120"/>
    </row>
    <row r="607" spans="1:31" ht="47.25" x14ac:dyDescent="0.25">
      <c r="A607" s="549"/>
      <c r="B607" s="15" t="s">
        <v>1995</v>
      </c>
      <c r="C607" s="15" t="s">
        <v>127</v>
      </c>
      <c r="D607" s="15" t="s">
        <v>147</v>
      </c>
      <c r="E607" s="15" t="s">
        <v>70</v>
      </c>
      <c r="F607" s="17" t="s">
        <v>2104</v>
      </c>
      <c r="G607" s="198" t="s">
        <v>2074</v>
      </c>
      <c r="H607" s="16" t="s">
        <v>2105</v>
      </c>
      <c r="I607" s="16" t="s">
        <v>2106</v>
      </c>
      <c r="J607" s="15">
        <v>25</v>
      </c>
      <c r="K607" s="17">
        <v>2026</v>
      </c>
      <c r="L607" s="17">
        <v>2026</v>
      </c>
      <c r="M607" s="392">
        <v>184250</v>
      </c>
      <c r="N607" s="17" t="s">
        <v>1136</v>
      </c>
      <c r="O607" s="249" t="s">
        <v>2103</v>
      </c>
      <c r="P607" s="308" t="s">
        <v>2001</v>
      </c>
      <c r="Q607" s="353"/>
      <c r="R607" s="353"/>
      <c r="S607" s="353"/>
      <c r="T607" s="120"/>
      <c r="U607" s="120"/>
      <c r="V607" s="120"/>
      <c r="W607" s="120"/>
      <c r="X607" s="120"/>
      <c r="Y607" s="120"/>
      <c r="Z607" s="120"/>
      <c r="AA607" s="120"/>
      <c r="AB607" s="120"/>
      <c r="AC607" s="120"/>
      <c r="AD607" s="120"/>
      <c r="AE607" s="120"/>
    </row>
    <row r="608" spans="1:31" ht="47.25" x14ac:dyDescent="0.25">
      <c r="A608" s="549"/>
      <c r="B608" s="15" t="s">
        <v>1995</v>
      </c>
      <c r="C608" s="15" t="s">
        <v>127</v>
      </c>
      <c r="D608" s="15" t="s">
        <v>147</v>
      </c>
      <c r="E608" s="15" t="s">
        <v>148</v>
      </c>
      <c r="F608" s="17" t="s">
        <v>2107</v>
      </c>
      <c r="G608" s="198" t="s">
        <v>2074</v>
      </c>
      <c r="H608" s="16" t="s">
        <v>2108</v>
      </c>
      <c r="I608" s="16" t="s">
        <v>2109</v>
      </c>
      <c r="J608" s="15">
        <v>26</v>
      </c>
      <c r="K608" s="17">
        <v>2026</v>
      </c>
      <c r="L608" s="17">
        <v>2026</v>
      </c>
      <c r="M608" s="248">
        <v>500000</v>
      </c>
      <c r="N608" s="248" t="s">
        <v>2110</v>
      </c>
      <c r="O608" s="249" t="s">
        <v>2103</v>
      </c>
      <c r="P608" s="308" t="s">
        <v>2001</v>
      </c>
      <c r="Q608" s="353"/>
      <c r="R608" s="353"/>
      <c r="S608" s="353"/>
      <c r="T608" s="120"/>
      <c r="U608" s="120"/>
      <c r="V608" s="120"/>
      <c r="W608" s="120"/>
      <c r="X608" s="120"/>
      <c r="Y608" s="120"/>
      <c r="Z608" s="120"/>
      <c r="AA608" s="120"/>
      <c r="AB608" s="120"/>
      <c r="AC608" s="120"/>
      <c r="AD608" s="120"/>
      <c r="AE608" s="120"/>
    </row>
    <row r="609" spans="1:31" ht="47.25" x14ac:dyDescent="0.25">
      <c r="A609" s="549"/>
      <c r="B609" s="15" t="s">
        <v>1995</v>
      </c>
      <c r="C609" s="15" t="s">
        <v>127</v>
      </c>
      <c r="D609" s="15" t="s">
        <v>147</v>
      </c>
      <c r="E609" s="15" t="s">
        <v>148</v>
      </c>
      <c r="F609" s="17" t="s">
        <v>2111</v>
      </c>
      <c r="G609" s="198" t="s">
        <v>2074</v>
      </c>
      <c r="H609" s="16" t="s">
        <v>2112</v>
      </c>
      <c r="I609" s="16" t="s">
        <v>2113</v>
      </c>
      <c r="J609" s="15">
        <v>27</v>
      </c>
      <c r="K609" s="17">
        <v>2025</v>
      </c>
      <c r="L609" s="17">
        <v>2025</v>
      </c>
      <c r="M609" s="256">
        <v>397000</v>
      </c>
      <c r="N609" s="248" t="s">
        <v>2110</v>
      </c>
      <c r="O609" s="249" t="s">
        <v>2103</v>
      </c>
      <c r="P609" s="308" t="s">
        <v>2001</v>
      </c>
      <c r="Q609" s="353"/>
      <c r="R609" s="353"/>
      <c r="S609" s="353"/>
      <c r="T609" s="120"/>
      <c r="U609" s="120"/>
      <c r="V609" s="120"/>
      <c r="W609" s="120"/>
      <c r="X609" s="120"/>
      <c r="Y609" s="120"/>
      <c r="Z609" s="120"/>
      <c r="AA609" s="120"/>
      <c r="AB609" s="120"/>
      <c r="AC609" s="120"/>
      <c r="AD609" s="120"/>
      <c r="AE609" s="120"/>
    </row>
    <row r="610" spans="1:31" ht="47.25" x14ac:dyDescent="0.25">
      <c r="A610" s="549"/>
      <c r="B610" s="15" t="s">
        <v>1995</v>
      </c>
      <c r="C610" s="15" t="s">
        <v>127</v>
      </c>
      <c r="D610" s="15" t="s">
        <v>147</v>
      </c>
      <c r="E610" s="15" t="s">
        <v>148</v>
      </c>
      <c r="F610" s="17" t="s">
        <v>2114</v>
      </c>
      <c r="G610" s="198" t="s">
        <v>2074</v>
      </c>
      <c r="H610" s="16" t="s">
        <v>2115</v>
      </c>
      <c r="I610" s="16" t="s">
        <v>2116</v>
      </c>
      <c r="J610" s="15">
        <v>28</v>
      </c>
      <c r="K610" s="17">
        <v>2025</v>
      </c>
      <c r="L610" s="17">
        <v>2026</v>
      </c>
      <c r="M610" s="256">
        <v>336000</v>
      </c>
      <c r="N610" s="248" t="s">
        <v>2110</v>
      </c>
      <c r="O610" s="249" t="s">
        <v>2103</v>
      </c>
      <c r="P610" s="308" t="s">
        <v>2001</v>
      </c>
      <c r="Q610" s="353"/>
      <c r="R610" s="353"/>
      <c r="S610" s="353"/>
      <c r="T610" s="120"/>
      <c r="U610" s="120"/>
      <c r="V610" s="120"/>
      <c r="W610" s="120"/>
      <c r="X610" s="120"/>
      <c r="Y610" s="120"/>
      <c r="Z610" s="120"/>
      <c r="AA610" s="120"/>
      <c r="AB610" s="120"/>
      <c r="AC610" s="120"/>
      <c r="AD610" s="120"/>
      <c r="AE610" s="120"/>
    </row>
    <row r="611" spans="1:31" ht="47.25" x14ac:dyDescent="0.25">
      <c r="A611" s="549"/>
      <c r="B611" s="15" t="s">
        <v>1995</v>
      </c>
      <c r="C611" s="15" t="s">
        <v>127</v>
      </c>
      <c r="D611" s="15" t="s">
        <v>147</v>
      </c>
      <c r="E611" s="15" t="s">
        <v>70</v>
      </c>
      <c r="F611" s="17" t="s">
        <v>2117</v>
      </c>
      <c r="G611" s="198" t="s">
        <v>2074</v>
      </c>
      <c r="H611" s="16" t="s">
        <v>2118</v>
      </c>
      <c r="I611" s="16" t="s">
        <v>2119</v>
      </c>
      <c r="J611" s="15">
        <v>29</v>
      </c>
      <c r="K611" s="17">
        <v>2025</v>
      </c>
      <c r="L611" s="17">
        <v>2026</v>
      </c>
      <c r="M611" s="256">
        <v>285000</v>
      </c>
      <c r="N611" s="248" t="s">
        <v>2110</v>
      </c>
      <c r="O611" s="249" t="s">
        <v>2090</v>
      </c>
      <c r="P611" s="308" t="s">
        <v>2001</v>
      </c>
      <c r="Q611" s="353"/>
      <c r="R611" s="353"/>
      <c r="S611" s="353"/>
      <c r="T611" s="120"/>
      <c r="U611" s="120"/>
      <c r="V611" s="120"/>
      <c r="W611" s="120"/>
      <c r="X611" s="120"/>
      <c r="Y611" s="120"/>
      <c r="Z611" s="120"/>
      <c r="AA611" s="120"/>
      <c r="AB611" s="120"/>
      <c r="AC611" s="120"/>
      <c r="AD611" s="120"/>
      <c r="AE611" s="120"/>
    </row>
    <row r="612" spans="1:31" ht="47.25" x14ac:dyDescent="0.25">
      <c r="A612" s="549"/>
      <c r="B612" s="15" t="s">
        <v>1995</v>
      </c>
      <c r="C612" s="15" t="s">
        <v>127</v>
      </c>
      <c r="D612" s="15" t="s">
        <v>147</v>
      </c>
      <c r="E612" s="15" t="s">
        <v>70</v>
      </c>
      <c r="F612" s="17" t="s">
        <v>2120</v>
      </c>
      <c r="G612" s="198" t="s">
        <v>2074</v>
      </c>
      <c r="H612" s="202" t="s">
        <v>2121</v>
      </c>
      <c r="I612" s="16" t="s">
        <v>2122</v>
      </c>
      <c r="J612" s="15">
        <v>30</v>
      </c>
      <c r="K612" s="17"/>
      <c r="L612" s="17"/>
      <c r="M612" s="248">
        <v>1600000</v>
      </c>
      <c r="N612" s="248" t="s">
        <v>1136</v>
      </c>
      <c r="O612" s="249" t="s">
        <v>2123</v>
      </c>
      <c r="P612" s="308" t="s">
        <v>2001</v>
      </c>
      <c r="Q612" s="353"/>
      <c r="R612" s="353"/>
      <c r="S612" s="353"/>
      <c r="T612" s="120"/>
      <c r="U612" s="120"/>
      <c r="V612" s="120"/>
      <c r="W612" s="120"/>
      <c r="X612" s="120"/>
      <c r="Y612" s="120"/>
      <c r="Z612" s="120"/>
      <c r="AA612" s="120"/>
      <c r="AB612" s="120"/>
      <c r="AC612" s="120"/>
      <c r="AD612" s="120"/>
      <c r="AE612" s="120"/>
    </row>
    <row r="613" spans="1:31" ht="47.25" x14ac:dyDescent="0.25">
      <c r="A613" s="549"/>
      <c r="B613" s="15" t="s">
        <v>1995</v>
      </c>
      <c r="C613" s="15" t="s">
        <v>127</v>
      </c>
      <c r="D613" s="15" t="s">
        <v>147</v>
      </c>
      <c r="E613" s="15" t="s">
        <v>70</v>
      </c>
      <c r="F613" s="17" t="s">
        <v>2124</v>
      </c>
      <c r="G613" s="198" t="s">
        <v>2074</v>
      </c>
      <c r="H613" s="202" t="s">
        <v>2125</v>
      </c>
      <c r="I613" s="16" t="s">
        <v>2126</v>
      </c>
      <c r="J613" s="15">
        <v>31</v>
      </c>
      <c r="K613" s="17"/>
      <c r="L613" s="17"/>
      <c r="M613" s="248">
        <v>588000</v>
      </c>
      <c r="N613" s="248" t="s">
        <v>1136</v>
      </c>
      <c r="O613" s="249" t="s">
        <v>2123</v>
      </c>
      <c r="P613" s="308" t="s">
        <v>2001</v>
      </c>
      <c r="Q613" s="353"/>
      <c r="R613" s="353"/>
      <c r="S613" s="353"/>
      <c r="T613" s="120"/>
      <c r="U613" s="120"/>
      <c r="V613" s="120"/>
      <c r="W613" s="120"/>
      <c r="X613" s="120"/>
      <c r="Y613" s="120"/>
      <c r="Z613" s="120"/>
      <c r="AA613" s="120"/>
      <c r="AB613" s="120"/>
      <c r="AC613" s="120"/>
      <c r="AD613" s="120"/>
      <c r="AE613" s="120"/>
    </row>
    <row r="614" spans="1:31" ht="47.25" x14ac:dyDescent="0.25">
      <c r="A614" s="549"/>
      <c r="B614" s="15" t="s">
        <v>1995</v>
      </c>
      <c r="C614" s="15" t="s">
        <v>127</v>
      </c>
      <c r="D614" s="15" t="s">
        <v>147</v>
      </c>
      <c r="E614" s="15" t="s">
        <v>70</v>
      </c>
      <c r="F614" s="17" t="s">
        <v>2127</v>
      </c>
      <c r="G614" s="198" t="s">
        <v>2074</v>
      </c>
      <c r="H614" s="16" t="s">
        <v>2128</v>
      </c>
      <c r="I614" s="16" t="s">
        <v>2129</v>
      </c>
      <c r="J614" s="15">
        <v>32</v>
      </c>
      <c r="K614" s="17"/>
      <c r="L614" s="17"/>
      <c r="M614" s="248">
        <v>3600000</v>
      </c>
      <c r="N614" s="248" t="s">
        <v>1136</v>
      </c>
      <c r="O614" s="249" t="s">
        <v>2130</v>
      </c>
      <c r="P614" s="308" t="s">
        <v>2001</v>
      </c>
      <c r="Q614" s="353"/>
      <c r="R614" s="353"/>
      <c r="S614" s="353"/>
      <c r="T614" s="120"/>
      <c r="U614" s="120"/>
      <c r="V614" s="120"/>
      <c r="W614" s="120"/>
      <c r="X614" s="120"/>
      <c r="Y614" s="120"/>
      <c r="Z614" s="120"/>
      <c r="AA614" s="120"/>
      <c r="AB614" s="120"/>
      <c r="AC614" s="120"/>
      <c r="AD614" s="120"/>
      <c r="AE614" s="120"/>
    </row>
    <row r="615" spans="1:31" ht="63" x14ac:dyDescent="0.25">
      <c r="A615" s="549"/>
      <c r="B615" s="15" t="s">
        <v>1995</v>
      </c>
      <c r="C615" s="15" t="s">
        <v>127</v>
      </c>
      <c r="D615" s="15" t="s">
        <v>147</v>
      </c>
      <c r="E615" s="15" t="s">
        <v>70</v>
      </c>
      <c r="F615" s="17" t="s">
        <v>2131</v>
      </c>
      <c r="G615" s="198" t="s">
        <v>2074</v>
      </c>
      <c r="H615" s="198" t="s">
        <v>2028</v>
      </c>
      <c r="I615" s="16" t="s">
        <v>2132</v>
      </c>
      <c r="J615" s="15">
        <v>33</v>
      </c>
      <c r="K615" s="17">
        <v>2026</v>
      </c>
      <c r="L615" s="17">
        <v>2027</v>
      </c>
      <c r="M615" s="248">
        <v>231000</v>
      </c>
      <c r="N615" s="248" t="s">
        <v>2133</v>
      </c>
      <c r="O615" s="249" t="s">
        <v>2134</v>
      </c>
      <c r="P615" s="308" t="s">
        <v>2135</v>
      </c>
      <c r="Q615" s="353"/>
      <c r="R615" s="353"/>
      <c r="S615" s="353"/>
      <c r="T615" s="120"/>
      <c r="U615" s="120"/>
      <c r="V615" s="120"/>
      <c r="W615" s="120"/>
      <c r="X615" s="120"/>
      <c r="Y615" s="120"/>
      <c r="Z615" s="120"/>
      <c r="AA615" s="120"/>
      <c r="AB615" s="120"/>
      <c r="AC615" s="120"/>
      <c r="AD615" s="120"/>
      <c r="AE615" s="120"/>
    </row>
    <row r="616" spans="1:31" ht="63" x14ac:dyDescent="0.25">
      <c r="A616" s="549"/>
      <c r="B616" s="15" t="s">
        <v>1995</v>
      </c>
      <c r="C616" s="15" t="s">
        <v>127</v>
      </c>
      <c r="D616" s="15" t="s">
        <v>147</v>
      </c>
      <c r="E616" s="15" t="s">
        <v>70</v>
      </c>
      <c r="F616" s="17" t="s">
        <v>2136</v>
      </c>
      <c r="G616" s="16" t="s">
        <v>2137</v>
      </c>
      <c r="H616" s="16" t="s">
        <v>2138</v>
      </c>
      <c r="I616" s="16" t="s">
        <v>2139</v>
      </c>
      <c r="J616" s="15">
        <v>34</v>
      </c>
      <c r="K616" s="17">
        <v>2027</v>
      </c>
      <c r="L616" s="17">
        <v>2027</v>
      </c>
      <c r="M616" s="248">
        <v>468000</v>
      </c>
      <c r="N616" s="248" t="s">
        <v>2140</v>
      </c>
      <c r="O616" s="249" t="s">
        <v>2134</v>
      </c>
      <c r="P616" s="308" t="s">
        <v>2001</v>
      </c>
      <c r="Q616" s="353"/>
      <c r="R616" s="353"/>
      <c r="S616" s="353"/>
      <c r="T616" s="120"/>
      <c r="U616" s="120"/>
      <c r="V616" s="120"/>
      <c r="W616" s="120"/>
      <c r="X616" s="120"/>
      <c r="Y616" s="120"/>
      <c r="Z616" s="120"/>
      <c r="AA616" s="120"/>
      <c r="AB616" s="120"/>
      <c r="AC616" s="120"/>
      <c r="AD616" s="120"/>
      <c r="AE616" s="120"/>
    </row>
    <row r="617" spans="1:31" ht="63" x14ac:dyDescent="0.25">
      <c r="A617" s="549"/>
      <c r="B617" s="15" t="s">
        <v>1995</v>
      </c>
      <c r="C617" s="15" t="s">
        <v>127</v>
      </c>
      <c r="D617" s="15" t="s">
        <v>147</v>
      </c>
      <c r="E617" s="15" t="s">
        <v>70</v>
      </c>
      <c r="F617" s="17" t="s">
        <v>2141</v>
      </c>
      <c r="G617" s="16" t="s">
        <v>2142</v>
      </c>
      <c r="H617" s="198" t="s">
        <v>2028</v>
      </c>
      <c r="I617" s="16" t="s">
        <v>2143</v>
      </c>
      <c r="J617" s="15">
        <v>35</v>
      </c>
      <c r="K617" s="17">
        <v>2026</v>
      </c>
      <c r="L617" s="17">
        <v>2026</v>
      </c>
      <c r="M617" s="248">
        <v>28000</v>
      </c>
      <c r="N617" s="248"/>
      <c r="O617" s="319"/>
      <c r="P617" s="308" t="s">
        <v>2001</v>
      </c>
      <c r="Q617" s="353"/>
      <c r="R617" s="353"/>
      <c r="S617" s="353"/>
      <c r="T617" s="120"/>
      <c r="U617" s="120"/>
      <c r="V617" s="120"/>
      <c r="W617" s="120"/>
      <c r="X617" s="120"/>
      <c r="Y617" s="120"/>
      <c r="Z617" s="120"/>
      <c r="AA617" s="120"/>
      <c r="AB617" s="120"/>
      <c r="AC617" s="120"/>
      <c r="AD617" s="120"/>
      <c r="AE617" s="120"/>
    </row>
    <row r="618" spans="1:31" ht="63" x14ac:dyDescent="0.25">
      <c r="A618" s="549"/>
      <c r="B618" s="15" t="s">
        <v>1995</v>
      </c>
      <c r="C618" s="15" t="s">
        <v>127</v>
      </c>
      <c r="D618" s="15" t="s">
        <v>147</v>
      </c>
      <c r="E618" s="15" t="s">
        <v>148</v>
      </c>
      <c r="F618" s="17" t="s">
        <v>2144</v>
      </c>
      <c r="G618" s="16" t="s">
        <v>2142</v>
      </c>
      <c r="H618" s="198" t="s">
        <v>2028</v>
      </c>
      <c r="I618" s="16" t="s">
        <v>2145</v>
      </c>
      <c r="J618" s="15">
        <v>36</v>
      </c>
      <c r="K618" s="17">
        <v>2026</v>
      </c>
      <c r="L618" s="17">
        <v>2026</v>
      </c>
      <c r="M618" s="248">
        <v>20000</v>
      </c>
      <c r="N618" s="248" t="s">
        <v>2146</v>
      </c>
      <c r="O618" s="319"/>
      <c r="P618" s="308" t="s">
        <v>2001</v>
      </c>
      <c r="Q618" s="353"/>
      <c r="R618" s="353"/>
      <c r="S618" s="353"/>
      <c r="T618" s="120"/>
      <c r="U618" s="120"/>
      <c r="V618" s="120"/>
      <c r="W618" s="120"/>
      <c r="X618" s="120"/>
      <c r="Y618" s="120"/>
      <c r="Z618" s="120"/>
      <c r="AA618" s="120"/>
      <c r="AB618" s="120"/>
      <c r="AC618" s="120"/>
      <c r="AD618" s="120"/>
      <c r="AE618" s="120"/>
    </row>
    <row r="619" spans="1:31" ht="78.75" x14ac:dyDescent="0.25">
      <c r="A619" s="549"/>
      <c r="B619" s="15" t="s">
        <v>1995</v>
      </c>
      <c r="C619" s="15" t="s">
        <v>127</v>
      </c>
      <c r="D619" s="15" t="s">
        <v>147</v>
      </c>
      <c r="E619" s="15" t="s">
        <v>70</v>
      </c>
      <c r="F619" s="17" t="s">
        <v>2147</v>
      </c>
      <c r="G619" s="16" t="s">
        <v>2148</v>
      </c>
      <c r="H619" s="198" t="s">
        <v>2028</v>
      </c>
      <c r="I619" s="16" t="s">
        <v>2149</v>
      </c>
      <c r="J619" s="15">
        <v>37</v>
      </c>
      <c r="K619" s="17">
        <v>2027</v>
      </c>
      <c r="L619" s="17">
        <v>2027</v>
      </c>
      <c r="M619" s="248">
        <v>300000</v>
      </c>
      <c r="N619" s="248" t="s">
        <v>2146</v>
      </c>
      <c r="O619" s="319"/>
      <c r="P619" s="308" t="s">
        <v>2001</v>
      </c>
      <c r="Q619" s="353"/>
      <c r="R619" s="353"/>
      <c r="S619" s="353"/>
      <c r="T619" s="120"/>
      <c r="U619" s="120"/>
      <c r="V619" s="120"/>
      <c r="W619" s="120"/>
      <c r="X619" s="120"/>
      <c r="Y619" s="120"/>
      <c r="Z619" s="120"/>
      <c r="AA619" s="120"/>
      <c r="AB619" s="120"/>
      <c r="AC619" s="120"/>
      <c r="AD619" s="120"/>
      <c r="AE619" s="120"/>
    </row>
    <row r="620" spans="1:31" ht="47.25" x14ac:dyDescent="0.25">
      <c r="A620" s="549"/>
      <c r="B620" s="15" t="s">
        <v>1995</v>
      </c>
      <c r="C620" s="15" t="s">
        <v>127</v>
      </c>
      <c r="D620" s="15" t="s">
        <v>147</v>
      </c>
      <c r="E620" s="15" t="s">
        <v>70</v>
      </c>
      <c r="F620" s="17" t="s">
        <v>2150</v>
      </c>
      <c r="G620" s="16" t="s">
        <v>2151</v>
      </c>
      <c r="H620" s="198" t="s">
        <v>2028</v>
      </c>
      <c r="I620" s="16" t="s">
        <v>2152</v>
      </c>
      <c r="J620" s="15">
        <v>38</v>
      </c>
      <c r="K620" s="17">
        <v>2026</v>
      </c>
      <c r="L620" s="17">
        <v>2026</v>
      </c>
      <c r="M620" s="248">
        <v>39000</v>
      </c>
      <c r="N620" s="248" t="s">
        <v>2146</v>
      </c>
      <c r="O620" s="319"/>
      <c r="P620" s="308" t="s">
        <v>2001</v>
      </c>
      <c r="Q620" s="353"/>
      <c r="R620" s="353"/>
      <c r="S620" s="353"/>
      <c r="T620" s="120"/>
      <c r="U620" s="120"/>
      <c r="V620" s="120"/>
      <c r="W620" s="120"/>
      <c r="X620" s="120"/>
      <c r="Y620" s="120"/>
      <c r="Z620" s="120"/>
      <c r="AA620" s="120"/>
      <c r="AB620" s="120"/>
      <c r="AC620" s="120"/>
      <c r="AD620" s="120"/>
      <c r="AE620" s="120"/>
    </row>
    <row r="621" spans="1:31" ht="47.25" x14ac:dyDescent="0.25">
      <c r="A621" s="549"/>
      <c r="B621" s="15" t="s">
        <v>1995</v>
      </c>
      <c r="C621" s="15" t="s">
        <v>127</v>
      </c>
      <c r="D621" s="15" t="s">
        <v>147</v>
      </c>
      <c r="E621" s="15" t="s">
        <v>70</v>
      </c>
      <c r="F621" s="17" t="s">
        <v>2153</v>
      </c>
      <c r="G621" s="16" t="s">
        <v>2059</v>
      </c>
      <c r="H621" s="198" t="s">
        <v>2028</v>
      </c>
      <c r="I621" s="16" t="s">
        <v>2154</v>
      </c>
      <c r="J621" s="15">
        <v>39</v>
      </c>
      <c r="K621" s="17">
        <v>2027</v>
      </c>
      <c r="L621" s="17">
        <v>2027</v>
      </c>
      <c r="M621" s="256">
        <v>81000</v>
      </c>
      <c r="N621" s="248" t="s">
        <v>2155</v>
      </c>
      <c r="O621" s="319"/>
      <c r="P621" s="308" t="s">
        <v>2001</v>
      </c>
      <c r="Q621" s="353"/>
      <c r="R621" s="353"/>
      <c r="S621" s="353"/>
      <c r="T621" s="120"/>
      <c r="U621" s="120"/>
      <c r="V621" s="120"/>
      <c r="W621" s="120"/>
      <c r="X621" s="120"/>
      <c r="Y621" s="120"/>
      <c r="Z621" s="120"/>
      <c r="AA621" s="120"/>
      <c r="AB621" s="120"/>
      <c r="AC621" s="120"/>
      <c r="AD621" s="120"/>
      <c r="AE621" s="120"/>
    </row>
    <row r="622" spans="1:31" s="120" customFormat="1" ht="56.1" customHeight="1" x14ac:dyDescent="0.25">
      <c r="A622" s="549"/>
      <c r="B622" s="57" t="s">
        <v>1995</v>
      </c>
      <c r="C622" s="57" t="s">
        <v>127</v>
      </c>
      <c r="D622" s="57" t="s">
        <v>147</v>
      </c>
      <c r="E622" s="57" t="s">
        <v>70</v>
      </c>
      <c r="F622" s="57" t="s">
        <v>2156</v>
      </c>
      <c r="G622" s="203" t="s">
        <v>2059</v>
      </c>
      <c r="H622" s="270" t="s">
        <v>2157</v>
      </c>
      <c r="I622" s="271" t="s">
        <v>2158</v>
      </c>
      <c r="J622" s="57">
        <v>40</v>
      </c>
      <c r="K622" s="169"/>
      <c r="L622" s="169"/>
      <c r="M622" s="393">
        <v>4628670</v>
      </c>
      <c r="N622" s="169"/>
      <c r="O622" s="257"/>
      <c r="P622" s="309"/>
      <c r="Q622" s="353"/>
      <c r="R622" s="353"/>
      <c r="S622" s="353"/>
    </row>
    <row r="623" spans="1:31" ht="47.25" x14ac:dyDescent="0.25">
      <c r="A623" s="549"/>
      <c r="B623" s="15" t="s">
        <v>1995</v>
      </c>
      <c r="C623" s="15" t="s">
        <v>127</v>
      </c>
      <c r="D623" s="15" t="s">
        <v>147</v>
      </c>
      <c r="E623" s="15" t="s">
        <v>70</v>
      </c>
      <c r="F623" s="240" t="s">
        <v>2159</v>
      </c>
      <c r="G623" s="16" t="s">
        <v>2160</v>
      </c>
      <c r="H623" s="197" t="s">
        <v>2157</v>
      </c>
      <c r="I623" s="272" t="s">
        <v>2161</v>
      </c>
      <c r="J623" s="15">
        <v>41</v>
      </c>
      <c r="K623" s="92"/>
      <c r="L623" s="92"/>
      <c r="M623" s="393">
        <v>1977350</v>
      </c>
      <c r="N623" s="92"/>
      <c r="O623" s="258"/>
      <c r="P623" s="310"/>
      <c r="Q623" s="353"/>
      <c r="R623" s="353"/>
      <c r="S623" s="353"/>
      <c r="T623" s="120"/>
      <c r="U623" s="120"/>
      <c r="V623" s="120"/>
      <c r="W623" s="120"/>
      <c r="X623" s="120"/>
      <c r="Y623" s="120"/>
      <c r="Z623" s="120"/>
      <c r="AA623" s="120"/>
      <c r="AB623" s="120"/>
      <c r="AC623" s="120"/>
      <c r="AD623" s="120"/>
      <c r="AE623" s="120"/>
    </row>
    <row r="624" spans="1:31" ht="47.25" x14ac:dyDescent="0.25">
      <c r="A624" s="549"/>
      <c r="B624" s="39" t="s">
        <v>1995</v>
      </c>
      <c r="C624" s="15" t="s">
        <v>127</v>
      </c>
      <c r="D624" s="39" t="s">
        <v>147</v>
      </c>
      <c r="E624" s="39" t="s">
        <v>70</v>
      </c>
      <c r="F624" s="15" t="s">
        <v>2162</v>
      </c>
      <c r="G624" s="16" t="s">
        <v>2163</v>
      </c>
      <c r="H624" s="197" t="s">
        <v>2157</v>
      </c>
      <c r="I624" s="272" t="s">
        <v>2164</v>
      </c>
      <c r="J624" s="39">
        <v>42</v>
      </c>
      <c r="K624" s="92"/>
      <c r="L624" s="92"/>
      <c r="M624" s="393">
        <v>2913110</v>
      </c>
      <c r="N624" s="92"/>
      <c r="O624" s="258"/>
      <c r="P624" s="310"/>
      <c r="Q624" s="353"/>
      <c r="R624" s="353"/>
      <c r="S624" s="353"/>
      <c r="T624" s="120"/>
      <c r="U624" s="120"/>
      <c r="V624" s="120"/>
      <c r="W624" s="120"/>
      <c r="X624" s="120"/>
      <c r="Y624" s="120"/>
      <c r="Z624" s="120"/>
      <c r="AA624" s="120"/>
      <c r="AB624" s="120"/>
      <c r="AC624" s="120"/>
      <c r="AD624" s="120"/>
      <c r="AE624" s="120"/>
    </row>
    <row r="625" spans="1:32" ht="47.25" x14ac:dyDescent="0.25">
      <c r="A625" s="549"/>
      <c r="B625" s="39" t="s">
        <v>1995</v>
      </c>
      <c r="C625" s="15" t="s">
        <v>127</v>
      </c>
      <c r="D625" s="39" t="s">
        <v>147</v>
      </c>
      <c r="E625" s="39" t="s">
        <v>70</v>
      </c>
      <c r="F625" s="240" t="s">
        <v>2165</v>
      </c>
      <c r="G625" s="16" t="s">
        <v>2166</v>
      </c>
      <c r="H625" s="197" t="s">
        <v>2157</v>
      </c>
      <c r="I625" s="272" t="s">
        <v>2167</v>
      </c>
      <c r="J625" s="39">
        <v>43</v>
      </c>
      <c r="K625" s="92"/>
      <c r="L625" s="92"/>
      <c r="M625" s="393">
        <v>796510</v>
      </c>
      <c r="N625" s="92"/>
      <c r="O625" s="258"/>
      <c r="P625" s="310"/>
      <c r="Q625" s="353"/>
      <c r="R625" s="353"/>
      <c r="S625" s="353"/>
      <c r="T625" s="120"/>
      <c r="U625" s="120"/>
      <c r="V625" s="120"/>
      <c r="W625" s="120"/>
      <c r="X625" s="120"/>
      <c r="Y625" s="120"/>
      <c r="Z625" s="120"/>
      <c r="AA625" s="120"/>
      <c r="AB625" s="120"/>
      <c r="AC625" s="120"/>
      <c r="AD625" s="120"/>
      <c r="AE625" s="120"/>
    </row>
    <row r="626" spans="1:32" ht="63" x14ac:dyDescent="0.25">
      <c r="A626" s="550"/>
      <c r="B626" s="39" t="s">
        <v>1995</v>
      </c>
      <c r="C626" s="15" t="s">
        <v>127</v>
      </c>
      <c r="D626" s="39" t="s">
        <v>147</v>
      </c>
      <c r="E626" s="39" t="s">
        <v>70</v>
      </c>
      <c r="F626" s="240" t="s">
        <v>2168</v>
      </c>
      <c r="G626" s="16" t="s">
        <v>2169</v>
      </c>
      <c r="H626" s="197" t="s">
        <v>2157</v>
      </c>
      <c r="I626" s="272" t="s">
        <v>2170</v>
      </c>
      <c r="J626" s="39">
        <v>44</v>
      </c>
      <c r="K626" s="92"/>
      <c r="L626" s="92"/>
      <c r="M626" s="393">
        <v>5096550</v>
      </c>
      <c r="N626" s="92"/>
      <c r="O626" s="258"/>
      <c r="P626" s="310"/>
      <c r="Q626" s="353"/>
      <c r="R626" s="353"/>
      <c r="S626" s="353"/>
      <c r="T626" s="120"/>
      <c r="U626" s="120"/>
      <c r="V626" s="120"/>
      <c r="W626" s="120"/>
      <c r="X626" s="120"/>
      <c r="Y626" s="120"/>
      <c r="Z626" s="120"/>
      <c r="AA626" s="120"/>
      <c r="AB626" s="120"/>
      <c r="AC626" s="120"/>
      <c r="AD626" s="120"/>
      <c r="AE626" s="120"/>
    </row>
    <row r="627" spans="1:32" s="90" customFormat="1" x14ac:dyDescent="0.25">
      <c r="A627" s="210"/>
      <c r="B627" s="59"/>
      <c r="C627" s="59"/>
      <c r="D627" s="59"/>
      <c r="E627" s="59"/>
      <c r="F627" s="259"/>
      <c r="G627" s="264"/>
      <c r="H627" s="264"/>
      <c r="I627" s="264"/>
      <c r="J627" s="59"/>
      <c r="K627" s="59"/>
      <c r="L627" s="59"/>
      <c r="M627" s="63"/>
      <c r="N627" s="59"/>
      <c r="O627" s="59"/>
      <c r="P627" s="291"/>
      <c r="Q627" s="353"/>
      <c r="R627" s="353"/>
      <c r="S627" s="353"/>
      <c r="T627" s="120"/>
      <c r="U627" s="120"/>
      <c r="V627" s="120"/>
      <c r="W627" s="120"/>
      <c r="X627" s="120"/>
      <c r="Y627" s="120"/>
      <c r="Z627" s="120"/>
      <c r="AA627" s="120"/>
      <c r="AB627" s="120"/>
      <c r="AC627" s="120"/>
      <c r="AD627" s="120"/>
      <c r="AE627" s="120"/>
      <c r="AF627" s="89"/>
    </row>
    <row r="628" spans="1:32" s="26" customFormat="1" ht="132.6" customHeight="1" x14ac:dyDescent="0.25">
      <c r="A628" s="548" t="s">
        <v>2171</v>
      </c>
      <c r="B628" s="275" t="s">
        <v>2172</v>
      </c>
      <c r="C628" s="7" t="s">
        <v>127</v>
      </c>
      <c r="D628" s="275" t="s">
        <v>21</v>
      </c>
      <c r="E628" s="275" t="s">
        <v>32</v>
      </c>
      <c r="F628" s="275" t="s">
        <v>2173</v>
      </c>
      <c r="G628" s="12" t="s">
        <v>2174</v>
      </c>
      <c r="H628" s="326" t="s">
        <v>2175</v>
      </c>
      <c r="I628" s="326" t="s">
        <v>2176</v>
      </c>
      <c r="J628" s="275">
        <v>1</v>
      </c>
      <c r="K628" s="275">
        <v>2025</v>
      </c>
      <c r="L628" s="275">
        <v>2026</v>
      </c>
      <c r="M628" s="275">
        <v>1000000</v>
      </c>
      <c r="N628" s="275" t="s">
        <v>2177</v>
      </c>
      <c r="O628" s="275"/>
      <c r="P628" s="311" t="s">
        <v>2178</v>
      </c>
      <c r="Q628" s="353"/>
      <c r="R628" s="353"/>
      <c r="S628" s="353"/>
      <c r="T628" s="120"/>
      <c r="U628" s="120"/>
      <c r="V628" s="120"/>
      <c r="W628" s="120"/>
      <c r="X628" s="120"/>
      <c r="Y628" s="120"/>
      <c r="Z628" s="120"/>
      <c r="AA628" s="120"/>
      <c r="AB628" s="120"/>
      <c r="AC628" s="120"/>
      <c r="AD628" s="120"/>
      <c r="AE628" s="120"/>
    </row>
    <row r="629" spans="1:32" ht="126" x14ac:dyDescent="0.25">
      <c r="A629" s="549"/>
      <c r="B629" s="15" t="s">
        <v>2172</v>
      </c>
      <c r="C629" s="15" t="s">
        <v>127</v>
      </c>
      <c r="D629" s="15" t="s">
        <v>21</v>
      </c>
      <c r="E629" s="15" t="s">
        <v>94</v>
      </c>
      <c r="F629" s="15" t="s">
        <v>2179</v>
      </c>
      <c r="G629" s="19" t="s">
        <v>2180</v>
      </c>
      <c r="H629" s="19" t="s">
        <v>2181</v>
      </c>
      <c r="I629" s="19" t="s">
        <v>2182</v>
      </c>
      <c r="J629" s="15">
        <v>2</v>
      </c>
      <c r="K629" s="15">
        <v>2025</v>
      </c>
      <c r="L629" s="15">
        <v>2026</v>
      </c>
      <c r="M629" s="15">
        <v>350000</v>
      </c>
      <c r="N629" s="15" t="s">
        <v>2177</v>
      </c>
      <c r="O629" s="15"/>
      <c r="P629" s="287" t="s">
        <v>2178</v>
      </c>
      <c r="Q629" s="353"/>
      <c r="R629" s="353"/>
      <c r="S629" s="353"/>
      <c r="T629" s="120"/>
      <c r="U629" s="120"/>
      <c r="V629" s="120"/>
      <c r="W629" s="120"/>
      <c r="X629" s="120"/>
      <c r="Y629" s="120"/>
      <c r="Z629" s="120"/>
      <c r="AA629" s="120"/>
      <c r="AB629" s="120"/>
      <c r="AC629" s="120"/>
      <c r="AD629" s="120"/>
      <c r="AE629" s="120"/>
    </row>
    <row r="630" spans="1:32" s="26" customFormat="1" ht="90" customHeight="1" x14ac:dyDescent="0.25">
      <c r="A630" s="550"/>
      <c r="B630" s="7" t="s">
        <v>2172</v>
      </c>
      <c r="C630" s="7" t="s">
        <v>127</v>
      </c>
      <c r="D630" s="7" t="s">
        <v>110</v>
      </c>
      <c r="E630" s="7" t="s">
        <v>118</v>
      </c>
      <c r="F630" s="7" t="s">
        <v>2183</v>
      </c>
      <c r="G630" s="29" t="s">
        <v>2184</v>
      </c>
      <c r="H630" s="12" t="s">
        <v>614</v>
      </c>
      <c r="I630" s="12" t="s">
        <v>2185</v>
      </c>
      <c r="J630" s="7">
        <v>3</v>
      </c>
      <c r="K630" s="7">
        <v>2025</v>
      </c>
      <c r="L630" s="7">
        <v>2026</v>
      </c>
      <c r="M630" s="7">
        <v>50000</v>
      </c>
      <c r="N630" s="7" t="s">
        <v>2186</v>
      </c>
      <c r="O630" s="7"/>
      <c r="P630" s="285" t="s">
        <v>2178</v>
      </c>
      <c r="Q630" s="353"/>
      <c r="R630" s="353"/>
      <c r="S630" s="353"/>
      <c r="T630" s="120"/>
      <c r="U630" s="120"/>
      <c r="V630" s="120"/>
      <c r="W630" s="120"/>
      <c r="X630" s="120"/>
      <c r="Y630" s="120"/>
      <c r="Z630" s="120"/>
      <c r="AA630" s="120"/>
      <c r="AB630" s="120"/>
      <c r="AC630" s="120"/>
      <c r="AD630" s="120"/>
      <c r="AE630" s="120"/>
    </row>
    <row r="631" spans="1:32" s="62" customFormat="1" x14ac:dyDescent="0.25">
      <c r="A631" s="210"/>
      <c r="B631" s="59"/>
      <c r="C631" s="59"/>
      <c r="D631" s="59"/>
      <c r="E631" s="59"/>
      <c r="F631" s="59"/>
      <c r="G631" s="60"/>
      <c r="H631" s="60"/>
      <c r="I631" s="60"/>
      <c r="J631" s="59"/>
      <c r="K631" s="59"/>
      <c r="L631" s="59"/>
      <c r="M631" s="61"/>
      <c r="N631" s="59"/>
      <c r="O631" s="59"/>
      <c r="P631" s="291"/>
      <c r="Q631" s="353"/>
      <c r="R631" s="353"/>
      <c r="S631" s="353"/>
      <c r="T631" s="120"/>
      <c r="U631" s="120"/>
      <c r="V631" s="120"/>
      <c r="W631" s="120"/>
      <c r="X631" s="120"/>
      <c r="Y631" s="120"/>
      <c r="Z631" s="120"/>
      <c r="AA631" s="120"/>
      <c r="AB631" s="120"/>
      <c r="AC631" s="120"/>
      <c r="AD631" s="120"/>
      <c r="AE631" s="120"/>
    </row>
    <row r="632" spans="1:32" s="26" customFormat="1" ht="89.65" customHeight="1" x14ac:dyDescent="0.25">
      <c r="A632" s="540" t="s">
        <v>2187</v>
      </c>
      <c r="B632" s="7" t="s">
        <v>2188</v>
      </c>
      <c r="C632" s="7" t="s">
        <v>571</v>
      </c>
      <c r="D632" s="7" t="s">
        <v>21</v>
      </c>
      <c r="E632" s="7" t="s">
        <v>874</v>
      </c>
      <c r="F632" s="7" t="s">
        <v>2189</v>
      </c>
      <c r="G632" s="12" t="s">
        <v>2190</v>
      </c>
      <c r="H632" s="12" t="s">
        <v>2191</v>
      </c>
      <c r="I632" s="12" t="s">
        <v>2192</v>
      </c>
      <c r="J632" s="7">
        <v>1</v>
      </c>
      <c r="K632" s="7">
        <v>2025</v>
      </c>
      <c r="L632" s="7">
        <v>2025</v>
      </c>
      <c r="M632" s="11">
        <v>600000</v>
      </c>
      <c r="N632" s="7" t="s">
        <v>2193</v>
      </c>
      <c r="O632" s="7"/>
      <c r="P632" s="230" t="s">
        <v>2194</v>
      </c>
      <c r="Q632" s="353"/>
      <c r="R632" s="353"/>
      <c r="S632" s="353"/>
      <c r="T632" s="120"/>
      <c r="U632" s="120"/>
      <c r="V632" s="120"/>
      <c r="W632" s="120"/>
      <c r="X632" s="120"/>
      <c r="Y632" s="120"/>
      <c r="Z632" s="120"/>
      <c r="AA632" s="120"/>
      <c r="AB632" s="120"/>
      <c r="AC632" s="120"/>
      <c r="AD632" s="120"/>
      <c r="AE632" s="120"/>
    </row>
    <row r="633" spans="1:32" s="26" customFormat="1" ht="127.15" customHeight="1" x14ac:dyDescent="0.25">
      <c r="A633" s="541"/>
      <c r="B633" s="7" t="s">
        <v>2188</v>
      </c>
      <c r="C633" s="7" t="s">
        <v>571</v>
      </c>
      <c r="D633" s="7" t="s">
        <v>21</v>
      </c>
      <c r="E633" s="7" t="s">
        <v>874</v>
      </c>
      <c r="F633" s="7" t="s">
        <v>2195</v>
      </c>
      <c r="G633" s="12" t="s">
        <v>2196</v>
      </c>
      <c r="H633" s="12" t="s">
        <v>2197</v>
      </c>
      <c r="I633" s="12" t="s">
        <v>2198</v>
      </c>
      <c r="J633" s="7">
        <v>2</v>
      </c>
      <c r="K633" s="7">
        <v>2025</v>
      </c>
      <c r="L633" s="7">
        <v>2027</v>
      </c>
      <c r="M633" s="11">
        <v>320000</v>
      </c>
      <c r="N633" s="7" t="s">
        <v>2199</v>
      </c>
      <c r="O633" s="7"/>
      <c r="P633" s="230" t="s">
        <v>2194</v>
      </c>
      <c r="Q633" s="353"/>
      <c r="R633" s="353"/>
      <c r="S633" s="353"/>
      <c r="T633" s="120"/>
      <c r="U633" s="120"/>
      <c r="V633" s="120"/>
      <c r="W633" s="120"/>
      <c r="X633" s="120"/>
      <c r="Y633" s="120"/>
      <c r="Z633" s="120"/>
      <c r="AA633" s="120"/>
      <c r="AB633" s="120"/>
      <c r="AC633" s="120"/>
      <c r="AD633" s="120"/>
      <c r="AE633" s="120"/>
    </row>
    <row r="634" spans="1:32" s="26" customFormat="1" ht="82.15" customHeight="1" x14ac:dyDescent="0.25">
      <c r="A634" s="541"/>
      <c r="B634" s="7" t="s">
        <v>2188</v>
      </c>
      <c r="C634" s="7" t="s">
        <v>571</v>
      </c>
      <c r="D634" s="7" t="s">
        <v>21</v>
      </c>
      <c r="E634" s="7" t="s">
        <v>874</v>
      </c>
      <c r="F634" s="7" t="s">
        <v>2200</v>
      </c>
      <c r="G634" s="12" t="s">
        <v>2201</v>
      </c>
      <c r="H634" s="12" t="s">
        <v>2202</v>
      </c>
      <c r="I634" s="12" t="s">
        <v>2198</v>
      </c>
      <c r="J634" s="7">
        <v>3</v>
      </c>
      <c r="K634" s="7">
        <v>2026</v>
      </c>
      <c r="L634" s="7">
        <v>2027</v>
      </c>
      <c r="M634" s="11">
        <v>300000</v>
      </c>
      <c r="N634" s="7" t="s">
        <v>2203</v>
      </c>
      <c r="O634" s="7"/>
      <c r="P634" s="230" t="s">
        <v>2204</v>
      </c>
      <c r="Q634" s="353"/>
      <c r="R634" s="353"/>
      <c r="S634" s="353"/>
      <c r="T634" s="120"/>
      <c r="U634" s="120"/>
      <c r="V634" s="120"/>
      <c r="W634" s="120"/>
      <c r="X634" s="120"/>
      <c r="Y634" s="120"/>
      <c r="Z634" s="120"/>
      <c r="AA634" s="120"/>
      <c r="AB634" s="120"/>
      <c r="AC634" s="120"/>
      <c r="AD634" s="120"/>
      <c r="AE634" s="120"/>
    </row>
    <row r="635" spans="1:32" s="26" customFormat="1" ht="162" customHeight="1" x14ac:dyDescent="0.25">
      <c r="A635" s="541"/>
      <c r="B635" s="7" t="s">
        <v>2188</v>
      </c>
      <c r="C635" s="7" t="s">
        <v>571</v>
      </c>
      <c r="D635" s="7" t="s">
        <v>21</v>
      </c>
      <c r="E635" s="7" t="s">
        <v>65</v>
      </c>
      <c r="F635" s="7" t="s">
        <v>2205</v>
      </c>
      <c r="G635" s="12" t="s">
        <v>2206</v>
      </c>
      <c r="H635" s="12" t="s">
        <v>2207</v>
      </c>
      <c r="I635" s="12" t="s">
        <v>2208</v>
      </c>
      <c r="J635" s="7">
        <v>4</v>
      </c>
      <c r="K635" s="7">
        <v>2025</v>
      </c>
      <c r="L635" s="7">
        <v>2027</v>
      </c>
      <c r="M635" s="278">
        <v>400000</v>
      </c>
      <c r="N635" s="7" t="s">
        <v>2203</v>
      </c>
      <c r="O635" s="260"/>
      <c r="P635" s="230" t="s">
        <v>2194</v>
      </c>
      <c r="Q635" s="363" t="s">
        <v>2209</v>
      </c>
      <c r="R635" s="407">
        <v>294118</v>
      </c>
      <c r="S635" s="363" t="s">
        <v>2210</v>
      </c>
      <c r="T635" s="120"/>
      <c r="U635" s="120"/>
      <c r="V635" s="120"/>
      <c r="W635" s="120"/>
      <c r="X635" s="120"/>
      <c r="Y635" s="120"/>
      <c r="Z635" s="120"/>
      <c r="AA635" s="120"/>
      <c r="AB635" s="120"/>
      <c r="AC635" s="120"/>
      <c r="AD635" s="120"/>
      <c r="AE635" s="120"/>
    </row>
    <row r="636" spans="1:32" s="26" customFormat="1" ht="157.5" x14ac:dyDescent="0.25">
      <c r="A636" s="541"/>
      <c r="B636" s="7" t="s">
        <v>2188</v>
      </c>
      <c r="C636" s="7" t="s">
        <v>571</v>
      </c>
      <c r="D636" s="7" t="s">
        <v>21</v>
      </c>
      <c r="E636" s="7" t="s">
        <v>32</v>
      </c>
      <c r="F636" s="7" t="s">
        <v>2211</v>
      </c>
      <c r="G636" s="12" t="s">
        <v>2212</v>
      </c>
      <c r="H636" s="12" t="s">
        <v>2213</v>
      </c>
      <c r="I636" s="12" t="s">
        <v>2214</v>
      </c>
      <c r="J636" s="7">
        <v>5</v>
      </c>
      <c r="K636" s="7">
        <v>2025</v>
      </c>
      <c r="L636" s="27">
        <v>2027</v>
      </c>
      <c r="M636" s="11">
        <v>750000</v>
      </c>
      <c r="N636" s="230" t="s">
        <v>2215</v>
      </c>
      <c r="O636" s="7"/>
      <c r="P636" s="230" t="s">
        <v>2194</v>
      </c>
      <c r="Q636" s="353"/>
      <c r="R636" s="353"/>
      <c r="S636" s="353"/>
      <c r="T636" s="120"/>
      <c r="U636" s="120"/>
      <c r="V636" s="120"/>
      <c r="W636" s="120"/>
      <c r="X636" s="120"/>
      <c r="Y636" s="120"/>
      <c r="Z636" s="120"/>
      <c r="AA636" s="120"/>
      <c r="AB636" s="120"/>
      <c r="AC636" s="120"/>
      <c r="AD636" s="120"/>
      <c r="AE636" s="120"/>
    </row>
    <row r="637" spans="1:32" s="26" customFormat="1" ht="60" customHeight="1" x14ac:dyDescent="0.25">
      <c r="A637" s="542"/>
      <c r="B637" s="7" t="s">
        <v>2188</v>
      </c>
      <c r="C637" s="7" t="s">
        <v>571</v>
      </c>
      <c r="D637" s="7" t="s">
        <v>21</v>
      </c>
      <c r="E637" s="7" t="s">
        <v>65</v>
      </c>
      <c r="F637" s="7" t="s">
        <v>2216</v>
      </c>
      <c r="G637" s="12" t="s">
        <v>2217</v>
      </c>
      <c r="H637" s="12" t="s">
        <v>2218</v>
      </c>
      <c r="I637" s="12" t="s">
        <v>2198</v>
      </c>
      <c r="J637" s="7">
        <v>6</v>
      </c>
      <c r="K637" s="7">
        <v>2026</v>
      </c>
      <c r="L637" s="7">
        <v>2030</v>
      </c>
      <c r="M637" s="333">
        <v>3000000</v>
      </c>
      <c r="N637" s="7" t="s">
        <v>2203</v>
      </c>
      <c r="O637" s="7"/>
      <c r="P637" s="230" t="s">
        <v>2194</v>
      </c>
      <c r="Q637" s="353"/>
      <c r="R637" s="353"/>
      <c r="S637" s="353"/>
      <c r="T637" s="120"/>
      <c r="U637" s="120"/>
      <c r="V637" s="120"/>
      <c r="W637" s="120"/>
      <c r="X637" s="120"/>
      <c r="Y637" s="120"/>
      <c r="Z637" s="120"/>
      <c r="AA637" s="120"/>
      <c r="AB637" s="120"/>
      <c r="AC637" s="120"/>
      <c r="AD637" s="120"/>
      <c r="AE637" s="120"/>
    </row>
    <row r="638" spans="1:32" s="62" customFormat="1" x14ac:dyDescent="0.25">
      <c r="A638" s="210"/>
      <c r="B638" s="59"/>
      <c r="C638" s="59"/>
      <c r="D638" s="59"/>
      <c r="E638" s="59"/>
      <c r="F638" s="59"/>
      <c r="G638" s="60"/>
      <c r="H638" s="60"/>
      <c r="I638" s="60"/>
      <c r="J638" s="59"/>
      <c r="K638" s="59"/>
      <c r="L638" s="59"/>
      <c r="M638" s="63"/>
      <c r="N638" s="59"/>
      <c r="O638" s="59"/>
      <c r="P638" s="290"/>
      <c r="Q638" s="353"/>
      <c r="R638" s="353"/>
      <c r="S638" s="353"/>
      <c r="T638" s="120"/>
      <c r="U638" s="120"/>
      <c r="V638" s="120"/>
      <c r="W638" s="120"/>
      <c r="X638" s="120"/>
      <c r="Y638" s="120"/>
      <c r="Z638" s="120"/>
      <c r="AA638" s="120"/>
      <c r="AB638" s="120"/>
      <c r="AC638" s="120"/>
      <c r="AD638" s="120"/>
      <c r="AE638" s="120"/>
    </row>
    <row r="639" spans="1:32" s="120" customFormat="1" ht="86.1" customHeight="1" x14ac:dyDescent="0.25">
      <c r="A639" s="548" t="s">
        <v>2463</v>
      </c>
      <c r="B639" s="57" t="s">
        <v>2219</v>
      </c>
      <c r="C639" s="57" t="s">
        <v>571</v>
      </c>
      <c r="D639" s="57" t="s">
        <v>21</v>
      </c>
      <c r="E639" s="57" t="s">
        <v>39</v>
      </c>
      <c r="F639" s="57" t="s">
        <v>2220</v>
      </c>
      <c r="G639" s="58" t="s">
        <v>2221</v>
      </c>
      <c r="H639" s="58" t="s">
        <v>2222</v>
      </c>
      <c r="I639" s="58" t="s">
        <v>2223</v>
      </c>
      <c r="J639" s="57">
        <v>1</v>
      </c>
      <c r="K639" s="57">
        <v>2025</v>
      </c>
      <c r="L639" s="57">
        <v>2027</v>
      </c>
      <c r="M639" s="169">
        <v>400000</v>
      </c>
      <c r="N639" s="57" t="s">
        <v>2224</v>
      </c>
      <c r="O639" s="57"/>
      <c r="P639" s="289"/>
      <c r="Q639" s="377"/>
      <c r="R639" s="377"/>
      <c r="S639" s="377"/>
    </row>
    <row r="640" spans="1:32" s="120" customFormat="1" ht="95.25" customHeight="1" x14ac:dyDescent="0.25">
      <c r="A640" s="549"/>
      <c r="B640" s="57" t="s">
        <v>2219</v>
      </c>
      <c r="C640" s="57" t="s">
        <v>571</v>
      </c>
      <c r="D640" s="57" t="s">
        <v>21</v>
      </c>
      <c r="E640" s="57" t="s">
        <v>32</v>
      </c>
      <c r="F640" s="57" t="s">
        <v>2225</v>
      </c>
      <c r="G640" s="58" t="s">
        <v>2226</v>
      </c>
      <c r="H640" s="58" t="s">
        <v>2227</v>
      </c>
      <c r="I640" s="58" t="s">
        <v>2228</v>
      </c>
      <c r="J640" s="57">
        <v>2</v>
      </c>
      <c r="K640" s="57">
        <v>2025</v>
      </c>
      <c r="L640" s="57">
        <v>2027</v>
      </c>
      <c r="M640" s="169">
        <v>1000000</v>
      </c>
      <c r="N640" s="57" t="s">
        <v>2224</v>
      </c>
      <c r="O640" s="57"/>
      <c r="P640" s="289"/>
      <c r="Q640" s="378" t="s">
        <v>2229</v>
      </c>
      <c r="R640" s="378" t="s">
        <v>2230</v>
      </c>
      <c r="S640" s="379" t="s">
        <v>2231</v>
      </c>
    </row>
    <row r="641" spans="1:32" s="26" customFormat="1" ht="47.25" x14ac:dyDescent="0.25">
      <c r="A641" s="549"/>
      <c r="B641" s="21" t="s">
        <v>2219</v>
      </c>
      <c r="C641" s="7" t="s">
        <v>571</v>
      </c>
      <c r="D641" s="21" t="s">
        <v>110</v>
      </c>
      <c r="E641" s="21" t="s">
        <v>243</v>
      </c>
      <c r="F641" s="21" t="s">
        <v>2232</v>
      </c>
      <c r="G641" s="31" t="s">
        <v>2233</v>
      </c>
      <c r="H641" s="31" t="s">
        <v>2234</v>
      </c>
      <c r="I641" s="31" t="s">
        <v>2235</v>
      </c>
      <c r="J641" s="21">
        <v>3</v>
      </c>
      <c r="K641" s="21">
        <v>2025</v>
      </c>
      <c r="L641" s="21">
        <v>2026</v>
      </c>
      <c r="M641" s="97">
        <v>530000</v>
      </c>
      <c r="N641" s="21" t="s">
        <v>2236</v>
      </c>
      <c r="O641" s="21"/>
      <c r="P641" s="325"/>
      <c r="Q641" s="353"/>
      <c r="R641" s="353"/>
      <c r="S641" s="353"/>
      <c r="T641" s="120"/>
      <c r="U641" s="120"/>
      <c r="V641" s="120"/>
      <c r="W641" s="120"/>
      <c r="X641" s="120"/>
      <c r="Y641" s="120"/>
      <c r="Z641" s="120"/>
      <c r="AA641" s="120"/>
      <c r="AB641" s="120"/>
      <c r="AC641" s="120"/>
      <c r="AD641" s="120"/>
      <c r="AE641" s="120"/>
    </row>
    <row r="642" spans="1:32" s="26" customFormat="1" ht="44.65" customHeight="1" x14ac:dyDescent="0.25">
      <c r="A642" s="549"/>
      <c r="B642" s="21" t="s">
        <v>2219</v>
      </c>
      <c r="C642" s="7" t="s">
        <v>571</v>
      </c>
      <c r="D642" s="21" t="s">
        <v>147</v>
      </c>
      <c r="E642" s="21" t="s">
        <v>70</v>
      </c>
      <c r="F642" s="7" t="s">
        <v>2237</v>
      </c>
      <c r="G642" s="91" t="s">
        <v>2238</v>
      </c>
      <c r="H642" s="12" t="s">
        <v>2239</v>
      </c>
      <c r="I642" s="91" t="s">
        <v>2240</v>
      </c>
      <c r="J642" s="21">
        <v>4</v>
      </c>
      <c r="K642" s="7">
        <v>2025</v>
      </c>
      <c r="L642" s="7">
        <v>2026</v>
      </c>
      <c r="M642" s="394">
        <v>13175000</v>
      </c>
      <c r="N642" s="85" t="s">
        <v>2241</v>
      </c>
      <c r="O642" s="7" t="s">
        <v>2242</v>
      </c>
      <c r="P642" s="325"/>
      <c r="Q642" s="375" t="s">
        <v>2243</v>
      </c>
      <c r="R642" s="376" t="s">
        <v>2244</v>
      </c>
      <c r="S642" s="365"/>
      <c r="T642" s="120"/>
      <c r="U642" s="120"/>
      <c r="V642" s="120"/>
      <c r="W642" s="120"/>
      <c r="X642" s="120"/>
      <c r="Y642" s="120"/>
      <c r="Z642" s="120"/>
      <c r="AA642" s="120"/>
      <c r="AB642" s="120"/>
      <c r="AC642" s="120"/>
      <c r="AD642" s="120"/>
      <c r="AE642" s="120"/>
    </row>
    <row r="643" spans="1:32" s="120" customFormat="1" ht="51" customHeight="1" x14ac:dyDescent="0.25">
      <c r="A643" s="549"/>
      <c r="B643" s="400" t="s">
        <v>2219</v>
      </c>
      <c r="C643" s="57" t="s">
        <v>571</v>
      </c>
      <c r="D643" s="400" t="s">
        <v>147</v>
      </c>
      <c r="E643" s="400" t="s">
        <v>70</v>
      </c>
      <c r="F643" s="57" t="s">
        <v>2245</v>
      </c>
      <c r="G643" s="58" t="s">
        <v>2246</v>
      </c>
      <c r="H643" s="58" t="s">
        <v>2247</v>
      </c>
      <c r="I643" s="270" t="s">
        <v>2248</v>
      </c>
      <c r="J643" s="400">
        <v>5</v>
      </c>
      <c r="K643" s="57">
        <v>2025</v>
      </c>
      <c r="L643" s="57">
        <v>2026</v>
      </c>
      <c r="M643" s="169">
        <v>4305000</v>
      </c>
      <c r="N643" s="169" t="s">
        <v>2241</v>
      </c>
      <c r="O643" s="57" t="s">
        <v>2249</v>
      </c>
      <c r="P643" s="473"/>
      <c r="Q643" s="351"/>
      <c r="R643" s="351"/>
      <c r="S643" s="351"/>
    </row>
    <row r="644" spans="1:32" s="120" customFormat="1" ht="51" customHeight="1" x14ac:dyDescent="0.25">
      <c r="A644" s="550"/>
      <c r="B644" s="400" t="s">
        <v>2219</v>
      </c>
      <c r="C644" s="57" t="s">
        <v>571</v>
      </c>
      <c r="D644" s="400" t="s">
        <v>147</v>
      </c>
      <c r="E644" s="400" t="s">
        <v>70</v>
      </c>
      <c r="F644" s="57" t="s">
        <v>2250</v>
      </c>
      <c r="G644" s="58" t="s">
        <v>2246</v>
      </c>
      <c r="H644" s="58" t="s">
        <v>2251</v>
      </c>
      <c r="I644" s="270" t="s">
        <v>2252</v>
      </c>
      <c r="J644" s="400">
        <v>6</v>
      </c>
      <c r="K644" s="57">
        <v>2025</v>
      </c>
      <c r="L644" s="57">
        <v>2026</v>
      </c>
      <c r="M644" s="169">
        <v>23100000</v>
      </c>
      <c r="N644" s="169" t="s">
        <v>2241</v>
      </c>
      <c r="O644" s="57" t="s">
        <v>2253</v>
      </c>
      <c r="P644" s="473"/>
      <c r="Q644" s="351"/>
      <c r="R644" s="351"/>
      <c r="S644" s="351"/>
    </row>
    <row r="645" spans="1:32" s="90" customFormat="1" x14ac:dyDescent="0.25">
      <c r="A645" s="210"/>
      <c r="B645" s="259"/>
      <c r="C645" s="259"/>
      <c r="D645" s="59"/>
      <c r="E645" s="59"/>
      <c r="F645" s="59"/>
      <c r="G645" s="60"/>
      <c r="H645" s="60"/>
      <c r="I645" s="60"/>
      <c r="J645" s="59"/>
      <c r="K645" s="188"/>
      <c r="L645" s="188"/>
      <c r="M645" s="94"/>
      <c r="N645" s="59"/>
      <c r="O645" s="59"/>
      <c r="P645" s="235"/>
      <c r="Q645" s="351"/>
      <c r="R645" s="351"/>
      <c r="S645" s="351"/>
      <c r="T645" s="120"/>
      <c r="U645" s="120"/>
      <c r="V645" s="120"/>
      <c r="W645" s="120"/>
      <c r="X645" s="120"/>
      <c r="Y645" s="120"/>
      <c r="Z645" s="120"/>
      <c r="AA645" s="120"/>
      <c r="AB645" s="120"/>
      <c r="AC645" s="120"/>
      <c r="AD645" s="120"/>
      <c r="AE645" s="120"/>
      <c r="AF645" s="89"/>
    </row>
    <row r="646" spans="1:32" x14ac:dyDescent="0.25">
      <c r="J646" s="4"/>
      <c r="K646" s="171"/>
      <c r="M646" s="159"/>
      <c r="O646" s="2"/>
      <c r="P646" s="2"/>
      <c r="Q646" s="120"/>
      <c r="R646" s="120"/>
      <c r="S646" s="120"/>
      <c r="T646" s="120"/>
      <c r="U646" s="120"/>
      <c r="V646" s="120"/>
      <c r="W646" s="120"/>
      <c r="X646" s="120"/>
      <c r="Y646" s="120"/>
      <c r="Z646" s="120"/>
      <c r="AA646" s="120"/>
      <c r="AB646" s="120"/>
      <c r="AC646" s="120"/>
      <c r="AD646" s="120"/>
      <c r="AE646" s="120"/>
    </row>
    <row r="647" spans="1:32" x14ac:dyDescent="0.25">
      <c r="J647" s="4"/>
      <c r="K647" s="171"/>
      <c r="M647" s="159"/>
      <c r="N647" s="261"/>
      <c r="O647" s="2"/>
      <c r="P647" s="2"/>
      <c r="Q647" s="120"/>
      <c r="R647" s="120"/>
      <c r="S647" s="120"/>
      <c r="T647" s="120"/>
      <c r="U647" s="120"/>
      <c r="V647" s="120"/>
      <c r="W647" s="120"/>
      <c r="X647" s="120"/>
      <c r="Y647" s="120"/>
      <c r="Z647" s="120"/>
      <c r="AA647" s="120"/>
      <c r="AB647" s="120"/>
      <c r="AC647" s="120"/>
      <c r="AD647" s="120"/>
      <c r="AE647" s="120"/>
    </row>
    <row r="648" spans="1:32" x14ac:dyDescent="0.25">
      <c r="J648" s="4"/>
      <c r="K648" s="171"/>
      <c r="M648" s="189"/>
      <c r="N648" s="261"/>
      <c r="O648" s="2"/>
      <c r="P648" s="2"/>
      <c r="Q648" s="120"/>
      <c r="R648" s="120"/>
      <c r="S648" s="120"/>
      <c r="T648" s="120"/>
      <c r="U648" s="120"/>
      <c r="V648" s="120"/>
      <c r="W648" s="120"/>
      <c r="X648" s="120"/>
      <c r="Y648" s="120"/>
      <c r="Z648" s="120"/>
      <c r="AA648" s="120"/>
      <c r="AB648" s="120"/>
      <c r="AC648" s="120"/>
      <c r="AD648" s="120"/>
      <c r="AE648" s="120"/>
    </row>
    <row r="649" spans="1:32" x14ac:dyDescent="0.25">
      <c r="J649" s="4"/>
      <c r="K649" s="190"/>
      <c r="N649" s="262"/>
      <c r="O649" s="262"/>
      <c r="P649" s="2"/>
      <c r="Q649" s="120"/>
      <c r="R649" s="120"/>
      <c r="S649" s="120"/>
      <c r="T649" s="120"/>
      <c r="U649" s="120"/>
      <c r="V649" s="120"/>
      <c r="W649" s="120"/>
      <c r="X649" s="120"/>
      <c r="Y649" s="120"/>
      <c r="Z649" s="120"/>
      <c r="AA649" s="120"/>
      <c r="AB649" s="120"/>
      <c r="AC649" s="120"/>
      <c r="AD649" s="120"/>
      <c r="AE649" s="120"/>
    </row>
    <row r="650" spans="1:32" x14ac:dyDescent="0.25">
      <c r="D650" s="193"/>
      <c r="E650" s="193"/>
      <c r="F650" s="193"/>
      <c r="G650" s="265"/>
      <c r="H650" s="265"/>
      <c r="J650" s="4"/>
      <c r="K650" s="171"/>
      <c r="M650" s="159"/>
      <c r="N650" s="262"/>
      <c r="O650" s="262"/>
      <c r="P650" s="2"/>
      <c r="Q650" s="120"/>
      <c r="R650" s="120"/>
      <c r="S650" s="120"/>
      <c r="T650" s="120"/>
      <c r="U650" s="120"/>
      <c r="V650" s="120"/>
      <c r="W650" s="120"/>
      <c r="X650" s="120"/>
      <c r="Y650" s="120"/>
      <c r="Z650" s="120"/>
      <c r="AA650" s="120"/>
      <c r="AB650" s="120"/>
      <c r="AC650" s="120"/>
      <c r="AD650" s="120"/>
      <c r="AE650" s="120"/>
    </row>
    <row r="651" spans="1:32" x14ac:dyDescent="0.25">
      <c r="D651" s="193"/>
      <c r="E651" s="193"/>
      <c r="F651" s="193"/>
      <c r="G651" s="265"/>
      <c r="H651" s="265"/>
      <c r="J651" s="4"/>
      <c r="K651" s="171"/>
      <c r="M651" s="159"/>
      <c r="N651" s="261"/>
      <c r="O651" s="2"/>
      <c r="P651" s="2"/>
      <c r="Q651" s="120"/>
      <c r="R651" s="120"/>
      <c r="S651" s="120"/>
      <c r="T651" s="120"/>
      <c r="U651" s="120"/>
      <c r="V651" s="120"/>
      <c r="W651" s="120"/>
      <c r="X651" s="120"/>
      <c r="Y651" s="120"/>
      <c r="Z651" s="120"/>
      <c r="AA651" s="120"/>
      <c r="AB651" s="120"/>
      <c r="AC651" s="120"/>
      <c r="AD651" s="120"/>
      <c r="AE651" s="120"/>
    </row>
    <row r="652" spans="1:32" x14ac:dyDescent="0.25">
      <c r="D652" s="193"/>
      <c r="E652" s="193"/>
      <c r="F652" s="193"/>
      <c r="G652" s="265"/>
      <c r="H652" s="265"/>
      <c r="J652" s="4"/>
      <c r="K652" s="191"/>
      <c r="M652" s="159"/>
      <c r="O652" s="2"/>
      <c r="P652" s="2"/>
      <c r="Q652" s="120"/>
      <c r="R652" s="120"/>
      <c r="S652" s="120"/>
      <c r="T652" s="120"/>
      <c r="U652" s="120"/>
      <c r="V652" s="120"/>
      <c r="W652" s="120"/>
      <c r="X652" s="120"/>
      <c r="Y652" s="120"/>
      <c r="Z652" s="120"/>
      <c r="AA652" s="120"/>
      <c r="AB652" s="120"/>
      <c r="AC652" s="120"/>
      <c r="AD652" s="120"/>
      <c r="AE652" s="120"/>
    </row>
    <row r="653" spans="1:32" x14ac:dyDescent="0.25">
      <c r="D653" s="193"/>
      <c r="E653" s="193"/>
      <c r="F653" s="193"/>
      <c r="G653" s="265"/>
      <c r="H653" s="265"/>
      <c r="J653" s="4"/>
      <c r="K653" s="171"/>
      <c r="O653" s="2"/>
      <c r="P653" s="2"/>
    </row>
    <row r="654" spans="1:32" x14ac:dyDescent="0.25">
      <c r="D654" s="193"/>
      <c r="E654" s="193"/>
      <c r="F654" s="193"/>
      <c r="G654" s="265"/>
      <c r="H654" s="265"/>
      <c r="J654" s="4"/>
      <c r="K654" s="171"/>
      <c r="M654" s="159"/>
      <c r="O654" s="2"/>
      <c r="P654" s="2"/>
    </row>
    <row r="655" spans="1:32" x14ac:dyDescent="0.25">
      <c r="D655" s="193"/>
      <c r="E655" s="193"/>
      <c r="F655" s="193"/>
      <c r="G655" s="265"/>
      <c r="H655" s="265"/>
      <c r="J655" s="4"/>
      <c r="K655" s="171"/>
      <c r="M655" s="159"/>
      <c r="O655" s="2"/>
      <c r="P655" s="2"/>
    </row>
    <row r="656" spans="1:32" x14ac:dyDescent="0.25">
      <c r="D656" s="193"/>
      <c r="E656" s="193"/>
      <c r="F656" s="193" t="s">
        <v>21</v>
      </c>
      <c r="G656" s="265"/>
      <c r="H656" s="265"/>
      <c r="J656" s="4"/>
      <c r="K656" s="171"/>
      <c r="M656" s="159"/>
      <c r="O656" s="2"/>
      <c r="P656" s="2"/>
    </row>
    <row r="657" spans="1:16" x14ac:dyDescent="0.25">
      <c r="D657" s="193"/>
      <c r="E657" s="193"/>
      <c r="F657" s="193" t="s">
        <v>110</v>
      </c>
      <c r="G657" s="265"/>
      <c r="I657" s="265"/>
      <c r="J657" s="171"/>
      <c r="K657" s="191"/>
      <c r="M657" s="192"/>
      <c r="O657" s="2"/>
      <c r="P657" s="2"/>
    </row>
    <row r="658" spans="1:16" x14ac:dyDescent="0.25">
      <c r="D658" s="193"/>
      <c r="E658" s="193"/>
      <c r="F658" s="193" t="s">
        <v>147</v>
      </c>
      <c r="G658" s="265"/>
      <c r="I658" s="265"/>
      <c r="J658" s="171"/>
      <c r="K658" s="171"/>
      <c r="O658" s="189">
        <v>309682888</v>
      </c>
      <c r="P658" s="2"/>
    </row>
    <row r="659" spans="1:16" x14ac:dyDescent="0.25">
      <c r="A659" s="207" t="s">
        <v>19</v>
      </c>
      <c r="D659" s="194"/>
      <c r="E659" s="194"/>
      <c r="F659" s="193" t="s">
        <v>28</v>
      </c>
      <c r="G659" s="265"/>
      <c r="I659" s="265"/>
      <c r="J659" s="171"/>
      <c r="K659" s="171"/>
      <c r="O659" s="2">
        <v>37294187</v>
      </c>
      <c r="P659" s="2"/>
    </row>
    <row r="660" spans="1:16" x14ac:dyDescent="0.25">
      <c r="A660" s="207" t="s">
        <v>126</v>
      </c>
      <c r="D660" s="193"/>
      <c r="E660" s="193"/>
      <c r="F660" s="193"/>
      <c r="G660" s="265"/>
      <c r="I660" s="265"/>
      <c r="J660" s="171"/>
      <c r="K660" s="171"/>
      <c r="M660" s="192"/>
      <c r="O660" s="2">
        <v>3935000</v>
      </c>
      <c r="P660" s="2"/>
    </row>
    <row r="661" spans="1:16" x14ac:dyDescent="0.25">
      <c r="A661" s="207" t="s">
        <v>156</v>
      </c>
      <c r="D661" s="193"/>
      <c r="E661" s="193"/>
      <c r="F661" s="193"/>
      <c r="G661" s="265"/>
      <c r="I661" s="265"/>
      <c r="J661" s="171"/>
      <c r="K661" s="171"/>
      <c r="O661" s="2">
        <v>81016931</v>
      </c>
      <c r="P661" s="2"/>
    </row>
    <row r="662" spans="1:16" x14ac:dyDescent="0.25">
      <c r="A662" s="207" t="s">
        <v>185</v>
      </c>
      <c r="D662" s="193"/>
      <c r="E662" s="193"/>
      <c r="F662" s="193"/>
      <c r="G662" s="265"/>
      <c r="H662" s="265">
        <v>2025</v>
      </c>
      <c r="I662" s="265"/>
      <c r="J662" s="171"/>
      <c r="K662" s="171"/>
      <c r="M662" s="195"/>
      <c r="O662" s="2">
        <v>27700000</v>
      </c>
      <c r="P662" s="2"/>
    </row>
    <row r="663" spans="1:16" x14ac:dyDescent="0.25">
      <c r="A663" s="207" t="s">
        <v>345</v>
      </c>
      <c r="E663" s="193"/>
      <c r="F663" s="193" t="s">
        <v>157</v>
      </c>
      <c r="G663" s="265"/>
      <c r="H663" s="265">
        <v>2026</v>
      </c>
      <c r="I663" s="265"/>
      <c r="J663" s="171"/>
      <c r="K663" s="171"/>
      <c r="O663" s="2"/>
      <c r="P663" s="2"/>
    </row>
    <row r="664" spans="1:16" x14ac:dyDescent="0.25">
      <c r="A664" s="207" t="s">
        <v>397</v>
      </c>
      <c r="E664" s="193"/>
      <c r="F664" s="193" t="s">
        <v>127</v>
      </c>
      <c r="G664" s="265"/>
      <c r="H664" s="265">
        <v>2027</v>
      </c>
      <c r="I664" s="265"/>
      <c r="J664" s="171"/>
      <c r="K664" s="171"/>
      <c r="O664" s="2"/>
      <c r="P664" s="2"/>
    </row>
    <row r="665" spans="1:16" x14ac:dyDescent="0.25">
      <c r="A665" s="207" t="s">
        <v>426</v>
      </c>
      <c r="E665" s="193"/>
      <c r="F665" s="193" t="s">
        <v>186</v>
      </c>
      <c r="H665" s="265">
        <v>2028</v>
      </c>
      <c r="I665" s="265"/>
      <c r="J665" s="171"/>
      <c r="K665" s="171"/>
      <c r="M665" s="195"/>
      <c r="O665" s="2"/>
      <c r="P665" s="2"/>
    </row>
    <row r="666" spans="1:16" x14ac:dyDescent="0.25">
      <c r="A666" s="207" t="s">
        <v>526</v>
      </c>
      <c r="E666" s="193"/>
      <c r="F666" s="193" t="s">
        <v>20</v>
      </c>
      <c r="H666" s="265">
        <v>2029</v>
      </c>
      <c r="I666" s="265"/>
      <c r="J666" s="171"/>
      <c r="K666" s="171"/>
      <c r="O666" s="2"/>
      <c r="P666" s="2"/>
    </row>
    <row r="667" spans="1:16" x14ac:dyDescent="0.25">
      <c r="A667" s="207" t="s">
        <v>570</v>
      </c>
      <c r="E667" s="193"/>
      <c r="F667" s="193" t="s">
        <v>571</v>
      </c>
      <c r="H667" s="265">
        <v>2030</v>
      </c>
      <c r="I667" s="265"/>
      <c r="J667" s="171"/>
      <c r="K667" s="171"/>
      <c r="O667" s="2"/>
      <c r="P667" s="2"/>
    </row>
    <row r="668" spans="1:16" x14ac:dyDescent="0.25">
      <c r="A668" s="212" t="s">
        <v>598</v>
      </c>
      <c r="E668" s="193"/>
      <c r="F668" s="193"/>
      <c r="H668" s="265">
        <v>2031</v>
      </c>
      <c r="I668" s="265"/>
      <c r="J668" s="171"/>
      <c r="K668" s="171"/>
      <c r="O668" s="2"/>
      <c r="P668" s="2"/>
    </row>
    <row r="669" spans="1:16" x14ac:dyDescent="0.25">
      <c r="A669" s="207" t="s">
        <v>623</v>
      </c>
      <c r="E669" s="193"/>
      <c r="F669" s="193"/>
      <c r="H669" s="265">
        <v>2032</v>
      </c>
      <c r="J669" s="4"/>
      <c r="K669" s="171"/>
      <c r="O669" s="2"/>
      <c r="P669" s="2"/>
    </row>
    <row r="670" spans="1:16" x14ac:dyDescent="0.25">
      <c r="A670" s="207" t="s">
        <v>656</v>
      </c>
      <c r="E670" s="193"/>
      <c r="F670" s="193"/>
      <c r="I670" s="265"/>
      <c r="J670" s="171"/>
      <c r="K670" s="171"/>
      <c r="O670" s="2"/>
      <c r="P670" s="2"/>
    </row>
    <row r="671" spans="1:16" x14ac:dyDescent="0.25">
      <c r="A671" s="207" t="s">
        <v>696</v>
      </c>
      <c r="D671" s="193"/>
      <c r="E671" s="193"/>
      <c r="F671" s="193"/>
      <c r="I671" s="265"/>
      <c r="J671" s="171"/>
      <c r="K671" s="171"/>
      <c r="O671" s="2"/>
      <c r="P671" s="2"/>
    </row>
    <row r="672" spans="1:16" x14ac:dyDescent="0.25">
      <c r="A672" s="207" t="s">
        <v>744</v>
      </c>
      <c r="D672" s="193"/>
      <c r="E672" s="193"/>
      <c r="F672" s="193"/>
      <c r="I672" s="265"/>
      <c r="J672" s="171"/>
      <c r="K672" s="171"/>
      <c r="O672" s="2"/>
      <c r="P672" s="2"/>
    </row>
    <row r="673" spans="1:16" x14ac:dyDescent="0.25">
      <c r="A673" s="207" t="s">
        <v>812</v>
      </c>
      <c r="D673" s="193"/>
      <c r="E673" s="193"/>
      <c r="F673" s="193"/>
      <c r="I673" s="265"/>
      <c r="J673" s="171"/>
      <c r="K673" s="171"/>
      <c r="O673" s="2"/>
      <c r="P673" s="2"/>
    </row>
    <row r="674" spans="1:16" x14ac:dyDescent="0.25">
      <c r="A674" s="207" t="s">
        <v>851</v>
      </c>
      <c r="D674" s="193"/>
      <c r="E674" s="193"/>
      <c r="F674" s="193"/>
      <c r="I674" s="265"/>
      <c r="J674" s="171"/>
      <c r="K674" s="171"/>
      <c r="O674" s="2"/>
      <c r="P674" s="2"/>
    </row>
    <row r="675" spans="1:16" x14ac:dyDescent="0.25">
      <c r="A675" s="207" t="s">
        <v>906</v>
      </c>
      <c r="D675" s="193"/>
      <c r="E675" s="193"/>
      <c r="F675" s="193"/>
      <c r="H675" s="265"/>
      <c r="I675" s="265"/>
      <c r="J675" s="171"/>
      <c r="K675" s="171"/>
      <c r="O675" s="2"/>
      <c r="P675" s="2"/>
    </row>
    <row r="676" spans="1:16" x14ac:dyDescent="0.25">
      <c r="A676" s="207" t="s">
        <v>984</v>
      </c>
      <c r="D676" s="193"/>
      <c r="E676" s="193"/>
      <c r="F676" s="193"/>
      <c r="H676" s="265"/>
      <c r="J676" s="4"/>
      <c r="K676" s="171"/>
      <c r="O676" s="2"/>
      <c r="P676" s="2"/>
    </row>
    <row r="677" spans="1:16" x14ac:dyDescent="0.25">
      <c r="A677" s="207" t="s">
        <v>1070</v>
      </c>
      <c r="D677" s="193"/>
      <c r="E677" s="193"/>
      <c r="F677" s="193"/>
      <c r="H677" s="265"/>
      <c r="J677" s="4"/>
      <c r="K677" s="171"/>
      <c r="O677" s="2"/>
      <c r="P677" s="2"/>
    </row>
    <row r="678" spans="1:16" x14ac:dyDescent="0.25">
      <c r="A678" s="207" t="s">
        <v>1110</v>
      </c>
      <c r="D678" s="193"/>
      <c r="E678" s="193"/>
      <c r="F678" s="193"/>
      <c r="H678" s="265"/>
      <c r="J678" s="4"/>
      <c r="K678" s="171"/>
      <c r="O678" s="2"/>
      <c r="P678" s="2"/>
    </row>
    <row r="679" spans="1:16" x14ac:dyDescent="0.25">
      <c r="A679" s="207" t="s">
        <v>1152</v>
      </c>
      <c r="D679" s="193"/>
      <c r="E679" s="193"/>
      <c r="F679" s="193"/>
      <c r="H679" s="265"/>
      <c r="J679" s="4"/>
      <c r="K679" s="171"/>
      <c r="O679" s="2"/>
      <c r="P679" s="2"/>
    </row>
    <row r="680" spans="1:16" x14ac:dyDescent="0.25">
      <c r="A680" s="207" t="s">
        <v>1197</v>
      </c>
      <c r="D680" s="193"/>
      <c r="E680" s="193"/>
      <c r="F680" s="193"/>
      <c r="H680" s="265"/>
      <c r="J680" s="4"/>
      <c r="K680" s="171"/>
      <c r="O680" s="2"/>
      <c r="P680" s="2"/>
    </row>
    <row r="681" spans="1:16" x14ac:dyDescent="0.25">
      <c r="A681" s="207" t="s">
        <v>1216</v>
      </c>
      <c r="D681" s="193"/>
      <c r="E681" s="193"/>
      <c r="F681" s="193"/>
      <c r="H681" s="265"/>
      <c r="J681" s="4"/>
      <c r="K681" s="171"/>
      <c r="O681" s="2"/>
      <c r="P681" s="2"/>
    </row>
    <row r="682" spans="1:16" x14ac:dyDescent="0.25">
      <c r="A682" s="207" t="s">
        <v>1242</v>
      </c>
      <c r="D682" s="193"/>
      <c r="E682" s="193"/>
      <c r="F682" s="193"/>
      <c r="H682" s="265"/>
      <c r="J682" s="4"/>
      <c r="K682" s="171"/>
      <c r="O682" s="2"/>
      <c r="P682" s="2"/>
    </row>
    <row r="683" spans="1:16" x14ac:dyDescent="0.25">
      <c r="A683" s="207" t="s">
        <v>1304</v>
      </c>
      <c r="D683" s="193"/>
      <c r="E683" s="193"/>
      <c r="F683" s="193"/>
      <c r="H683" s="265"/>
      <c r="J683" s="4"/>
      <c r="K683" s="171"/>
      <c r="O683" s="2"/>
      <c r="P683" s="2"/>
    </row>
    <row r="684" spans="1:16" x14ac:dyDescent="0.25">
      <c r="A684" s="207" t="s">
        <v>1326</v>
      </c>
      <c r="D684" s="193"/>
      <c r="E684" s="193"/>
      <c r="F684" s="193"/>
      <c r="H684" s="265"/>
      <c r="J684" s="4"/>
      <c r="K684" s="171"/>
      <c r="O684" s="2"/>
      <c r="P684" s="2"/>
    </row>
    <row r="685" spans="1:16" x14ac:dyDescent="0.25">
      <c r="A685" s="207" t="s">
        <v>1367</v>
      </c>
      <c r="D685" s="193"/>
      <c r="E685" s="193"/>
      <c r="F685" s="193"/>
      <c r="H685" s="265"/>
      <c r="J685" s="4"/>
      <c r="K685" s="171"/>
      <c r="O685" s="2"/>
      <c r="P685" s="2"/>
    </row>
    <row r="686" spans="1:16" x14ac:dyDescent="0.25">
      <c r="A686" s="207" t="s">
        <v>1406</v>
      </c>
      <c r="D686" s="193"/>
      <c r="E686" s="193"/>
      <c r="F686" s="193"/>
      <c r="H686" s="265"/>
      <c r="J686" s="4"/>
      <c r="K686" s="171"/>
      <c r="O686" s="2"/>
      <c r="P686" s="2"/>
    </row>
    <row r="687" spans="1:16" x14ac:dyDescent="0.25">
      <c r="A687" s="207" t="s">
        <v>1424</v>
      </c>
      <c r="D687" s="193"/>
      <c r="E687" s="193"/>
      <c r="F687" s="193"/>
      <c r="H687" s="265"/>
      <c r="J687" s="4"/>
      <c r="K687" s="171"/>
      <c r="O687" s="2"/>
      <c r="P687" s="2"/>
    </row>
    <row r="688" spans="1:16" x14ac:dyDescent="0.25">
      <c r="A688" s="207" t="s">
        <v>1480</v>
      </c>
      <c r="D688" s="193"/>
      <c r="E688" s="193"/>
      <c r="F688" s="193"/>
      <c r="H688" s="265"/>
      <c r="J688" s="4"/>
      <c r="K688" s="171"/>
      <c r="O688" s="2"/>
      <c r="P688" s="2"/>
    </row>
    <row r="689" spans="1:16" x14ac:dyDescent="0.25">
      <c r="A689" s="207" t="s">
        <v>1512</v>
      </c>
      <c r="D689" s="193"/>
      <c r="E689" s="193"/>
      <c r="F689" s="193"/>
      <c r="G689" s="265"/>
      <c r="H689" s="265"/>
      <c r="J689" s="4"/>
      <c r="K689" s="171"/>
      <c r="O689" s="2"/>
      <c r="P689" s="2"/>
    </row>
    <row r="690" spans="1:16" x14ac:dyDescent="0.25">
      <c r="A690" s="207" t="s">
        <v>1579</v>
      </c>
      <c r="D690" s="193"/>
      <c r="E690" s="193"/>
      <c r="F690" s="193"/>
      <c r="G690" s="265"/>
      <c r="H690" s="265"/>
      <c r="J690" s="4"/>
      <c r="K690" s="171"/>
      <c r="O690" s="2"/>
      <c r="P690" s="2"/>
    </row>
    <row r="691" spans="1:16" x14ac:dyDescent="0.25">
      <c r="A691" s="207" t="s">
        <v>1609</v>
      </c>
      <c r="D691" s="193"/>
      <c r="E691" s="193"/>
      <c r="F691" s="193"/>
      <c r="G691" s="265"/>
      <c r="H691" s="265"/>
      <c r="J691" s="4"/>
      <c r="K691" s="171"/>
      <c r="O691" s="2"/>
      <c r="P691" s="2"/>
    </row>
    <row r="692" spans="1:16" x14ac:dyDescent="0.25">
      <c r="A692" s="207" t="s">
        <v>1632</v>
      </c>
      <c r="D692" s="193"/>
      <c r="E692" s="193"/>
      <c r="F692" s="193"/>
      <c r="G692" s="265"/>
      <c r="H692" s="265"/>
      <c r="J692" s="4"/>
      <c r="K692" s="171"/>
      <c r="O692" s="2"/>
      <c r="P692" s="2"/>
    </row>
    <row r="693" spans="1:16" x14ac:dyDescent="0.25">
      <c r="A693" s="207" t="s">
        <v>1646</v>
      </c>
      <c r="D693" s="193"/>
      <c r="E693" s="193"/>
      <c r="F693" s="193"/>
      <c r="G693" s="265"/>
      <c r="H693" s="265"/>
      <c r="J693" s="4"/>
      <c r="K693" s="171"/>
      <c r="O693" s="2"/>
      <c r="P693" s="2"/>
    </row>
    <row r="694" spans="1:16" x14ac:dyDescent="0.25">
      <c r="A694" s="207" t="s">
        <v>1768</v>
      </c>
      <c r="D694" s="193"/>
      <c r="E694" s="193"/>
      <c r="F694" s="193"/>
      <c r="G694" s="265"/>
      <c r="H694" s="265"/>
      <c r="J694" s="4"/>
      <c r="K694" s="171"/>
      <c r="O694" s="2"/>
      <c r="P694" s="2"/>
    </row>
    <row r="695" spans="1:16" x14ac:dyDescent="0.25">
      <c r="A695" s="207" t="s">
        <v>1800</v>
      </c>
      <c r="D695" s="193"/>
      <c r="E695" s="193"/>
      <c r="F695" s="193"/>
      <c r="G695" s="265"/>
      <c r="H695" s="265"/>
      <c r="J695" s="4"/>
      <c r="K695" s="171"/>
      <c r="O695" s="2"/>
      <c r="P695" s="2"/>
    </row>
    <row r="696" spans="1:16" x14ac:dyDescent="0.25">
      <c r="A696" s="207" t="s">
        <v>1849</v>
      </c>
      <c r="J696" s="4"/>
      <c r="K696" s="171"/>
      <c r="O696" s="2"/>
      <c r="P696" s="2"/>
    </row>
    <row r="697" spans="1:16" x14ac:dyDescent="0.25">
      <c r="A697" s="207" t="s">
        <v>1974</v>
      </c>
      <c r="J697" s="4"/>
      <c r="K697" s="171"/>
      <c r="O697" s="2"/>
      <c r="P697" s="2"/>
    </row>
    <row r="698" spans="1:16" x14ac:dyDescent="0.25">
      <c r="A698" s="207" t="s">
        <v>1995</v>
      </c>
      <c r="J698" s="4"/>
      <c r="K698" s="171"/>
      <c r="O698" s="2"/>
      <c r="P698" s="2"/>
    </row>
    <row r="699" spans="1:16" x14ac:dyDescent="0.25">
      <c r="A699" s="207" t="s">
        <v>2172</v>
      </c>
      <c r="J699" s="4"/>
      <c r="K699" s="171"/>
      <c r="O699" s="2"/>
      <c r="P699" s="2"/>
    </row>
    <row r="700" spans="1:16" x14ac:dyDescent="0.25">
      <c r="A700" s="207" t="s">
        <v>2188</v>
      </c>
      <c r="J700" s="4"/>
      <c r="K700" s="171"/>
      <c r="O700" s="2"/>
      <c r="P700" s="2"/>
    </row>
    <row r="701" spans="1:16" x14ac:dyDescent="0.25">
      <c r="A701" s="207" t="s">
        <v>2219</v>
      </c>
      <c r="J701" s="4"/>
      <c r="K701" s="171"/>
      <c r="O701" s="2"/>
      <c r="P701" s="2"/>
    </row>
    <row r="702" spans="1:16" x14ac:dyDescent="0.25">
      <c r="J702" s="4"/>
      <c r="K702" s="171"/>
      <c r="O702" s="2"/>
      <c r="P702" s="2"/>
    </row>
    <row r="703" spans="1:16" x14ac:dyDescent="0.25">
      <c r="J703" s="4"/>
      <c r="K703" s="171"/>
      <c r="O703" s="2"/>
      <c r="P703" s="2"/>
    </row>
    <row r="704" spans="1:16" x14ac:dyDescent="0.25">
      <c r="J704" s="4"/>
      <c r="K704" s="171"/>
      <c r="O704" s="2"/>
      <c r="P704" s="2"/>
    </row>
    <row r="705" spans="1:16" x14ac:dyDescent="0.25">
      <c r="A705" s="213" t="s">
        <v>187</v>
      </c>
      <c r="J705" s="4"/>
      <c r="K705" s="171"/>
      <c r="O705" s="2"/>
      <c r="P705" s="2"/>
    </row>
    <row r="706" spans="1:16" ht="31.5" x14ac:dyDescent="0.25">
      <c r="A706" s="213" t="s">
        <v>668</v>
      </c>
      <c r="J706" s="4"/>
      <c r="K706" s="171"/>
      <c r="P706" s="2"/>
    </row>
    <row r="707" spans="1:16" x14ac:dyDescent="0.25">
      <c r="A707" s="207" t="s">
        <v>279</v>
      </c>
      <c r="J707" s="4"/>
      <c r="K707" s="171"/>
      <c r="P707" s="2"/>
    </row>
    <row r="708" spans="1:16" x14ac:dyDescent="0.25">
      <c r="A708" s="207" t="s">
        <v>65</v>
      </c>
      <c r="J708" s="4"/>
      <c r="K708" s="171"/>
      <c r="P708" s="2"/>
    </row>
    <row r="709" spans="1:16" x14ac:dyDescent="0.25">
      <c r="A709" s="207" t="s">
        <v>94</v>
      </c>
      <c r="J709" s="4"/>
      <c r="K709" s="171"/>
      <c r="P709" s="2"/>
    </row>
    <row r="710" spans="1:16" x14ac:dyDescent="0.25">
      <c r="A710" s="207" t="s">
        <v>32</v>
      </c>
      <c r="J710" s="4"/>
      <c r="K710" s="171"/>
      <c r="P710" s="2"/>
    </row>
    <row r="711" spans="1:16" x14ac:dyDescent="0.25">
      <c r="A711" s="207" t="s">
        <v>111</v>
      </c>
      <c r="J711" s="4"/>
      <c r="K711" s="171"/>
      <c r="P711" s="2"/>
    </row>
    <row r="712" spans="1:16" x14ac:dyDescent="0.25">
      <c r="A712" s="207" t="s">
        <v>118</v>
      </c>
      <c r="J712" s="4"/>
      <c r="K712" s="171"/>
      <c r="P712" s="2"/>
    </row>
    <row r="713" spans="1:16" x14ac:dyDescent="0.25">
      <c r="A713" s="207" t="s">
        <v>119</v>
      </c>
      <c r="J713" s="4"/>
      <c r="K713" s="171"/>
      <c r="P713" s="2"/>
    </row>
    <row r="714" spans="1:16" x14ac:dyDescent="0.25">
      <c r="A714" s="207" t="s">
        <v>243</v>
      </c>
      <c r="J714" s="4"/>
      <c r="K714" s="171"/>
      <c r="P714" s="2"/>
    </row>
    <row r="715" spans="1:16" x14ac:dyDescent="0.25">
      <c r="A715" s="207" t="s">
        <v>56</v>
      </c>
      <c r="J715" s="4"/>
      <c r="K715" s="171"/>
      <c r="P715" s="2"/>
    </row>
    <row r="716" spans="1:16" x14ac:dyDescent="0.25">
      <c r="A716" s="207" t="s">
        <v>148</v>
      </c>
      <c r="J716" s="4"/>
      <c r="K716" s="171"/>
      <c r="P716" s="2"/>
    </row>
    <row r="717" spans="1:16" x14ac:dyDescent="0.25">
      <c r="A717" s="207" t="s">
        <v>70</v>
      </c>
      <c r="J717" s="4"/>
      <c r="K717" s="171"/>
      <c r="P717" s="2"/>
    </row>
    <row r="718" spans="1:16" x14ac:dyDescent="0.25">
      <c r="A718" s="207" t="s">
        <v>365</v>
      </c>
      <c r="J718" s="4"/>
      <c r="K718" s="171"/>
      <c r="P718" s="2"/>
    </row>
    <row r="719" spans="1:16" x14ac:dyDescent="0.25">
      <c r="A719" s="207" t="s">
        <v>39</v>
      </c>
      <c r="J719" s="4"/>
      <c r="K719" s="171"/>
      <c r="P719" s="2"/>
    </row>
    <row r="720" spans="1:16" x14ac:dyDescent="0.25">
      <c r="A720" s="213" t="s">
        <v>22</v>
      </c>
      <c r="J720" s="4"/>
      <c r="K720" s="171"/>
      <c r="P720" s="2"/>
    </row>
    <row r="721" spans="1:16" x14ac:dyDescent="0.25">
      <c r="A721" s="207" t="s">
        <v>723</v>
      </c>
      <c r="J721" s="4"/>
      <c r="K721" s="171"/>
      <c r="P721" s="2"/>
    </row>
    <row r="722" spans="1:16" x14ac:dyDescent="0.25">
      <c r="A722" s="207" t="s">
        <v>895</v>
      </c>
      <c r="J722" s="4"/>
      <c r="K722" s="171"/>
      <c r="P722" s="2"/>
    </row>
    <row r="723" spans="1:16" x14ac:dyDescent="0.25">
      <c r="A723" s="207" t="s">
        <v>83</v>
      </c>
      <c r="J723" s="4"/>
      <c r="K723" s="171"/>
      <c r="P723" s="2"/>
    </row>
    <row r="724" spans="1:16" x14ac:dyDescent="0.25">
      <c r="A724" s="207" t="s">
        <v>874</v>
      </c>
      <c r="J724" s="4"/>
      <c r="K724" s="171"/>
      <c r="P724" s="2"/>
    </row>
    <row r="725" spans="1:16" x14ac:dyDescent="0.25">
      <c r="A725" s="207" t="s">
        <v>444</v>
      </c>
      <c r="J725" s="4"/>
      <c r="K725" s="171"/>
      <c r="P725" s="2"/>
    </row>
    <row r="726" spans="1:16" x14ac:dyDescent="0.25">
      <c r="A726" s="207" t="s">
        <v>52</v>
      </c>
      <c r="J726" s="4"/>
      <c r="K726" s="171"/>
      <c r="P726" s="2"/>
    </row>
    <row r="727" spans="1:16" x14ac:dyDescent="0.25">
      <c r="A727" s="213" t="s">
        <v>551</v>
      </c>
      <c r="J727" s="4"/>
      <c r="K727" s="171"/>
      <c r="P727" s="2"/>
    </row>
    <row r="728" spans="1:16" x14ac:dyDescent="0.25">
      <c r="A728" s="213" t="s">
        <v>251</v>
      </c>
      <c r="J728" s="4"/>
      <c r="K728" s="171"/>
      <c r="P728" s="2"/>
    </row>
    <row r="729" spans="1:16" x14ac:dyDescent="0.25">
      <c r="A729" s="213" t="s">
        <v>202</v>
      </c>
      <c r="J729" s="4"/>
      <c r="K729" s="171"/>
      <c r="P729" s="2"/>
    </row>
    <row r="730" spans="1:16" x14ac:dyDescent="0.25">
      <c r="J730" s="4"/>
      <c r="K730" s="171"/>
      <c r="P730" s="2"/>
    </row>
    <row r="731" spans="1:16" x14ac:dyDescent="0.25">
      <c r="J731" s="4"/>
      <c r="K731" s="171"/>
      <c r="P731" s="2"/>
    </row>
    <row r="732" spans="1:16" x14ac:dyDescent="0.25">
      <c r="J732" s="4"/>
      <c r="K732" s="171"/>
      <c r="P732" s="2"/>
    </row>
    <row r="733" spans="1:16" x14ac:dyDescent="0.25">
      <c r="J733" s="4"/>
      <c r="K733" s="171"/>
      <c r="P733" s="2"/>
    </row>
    <row r="734" spans="1:16" x14ac:dyDescent="0.25">
      <c r="J734" s="4"/>
      <c r="K734" s="171"/>
      <c r="P734" s="2"/>
    </row>
    <row r="735" spans="1:16" x14ac:dyDescent="0.25">
      <c r="J735" s="4"/>
      <c r="K735" s="171"/>
      <c r="P735" s="2"/>
    </row>
    <row r="736" spans="1:16" x14ac:dyDescent="0.25">
      <c r="J736" s="4"/>
      <c r="K736" s="171"/>
      <c r="P736" s="2"/>
    </row>
    <row r="737" spans="10:16" x14ac:dyDescent="0.25">
      <c r="J737" s="4"/>
      <c r="K737" s="171"/>
      <c r="P737" s="2"/>
    </row>
    <row r="738" spans="10:16" x14ac:dyDescent="0.25">
      <c r="J738" s="4"/>
      <c r="K738" s="171"/>
      <c r="P738" s="2"/>
    </row>
    <row r="739" spans="10:16" x14ac:dyDescent="0.25">
      <c r="J739" s="4"/>
      <c r="K739" s="171"/>
      <c r="P739" s="2"/>
    </row>
    <row r="740" spans="10:16" x14ac:dyDescent="0.25">
      <c r="J740" s="4"/>
      <c r="K740" s="171"/>
      <c r="P740" s="2"/>
    </row>
    <row r="741" spans="10:16" x14ac:dyDescent="0.25">
      <c r="J741" s="4"/>
      <c r="K741" s="171"/>
      <c r="P741" s="2"/>
    </row>
    <row r="742" spans="10:16" x14ac:dyDescent="0.25">
      <c r="J742" s="4"/>
      <c r="K742" s="171"/>
      <c r="P742" s="2"/>
    </row>
    <row r="743" spans="10:16" x14ac:dyDescent="0.25">
      <c r="J743" s="4"/>
      <c r="K743" s="171"/>
      <c r="P743" s="2"/>
    </row>
    <row r="744" spans="10:16" x14ac:dyDescent="0.25">
      <c r="J744" s="4"/>
      <c r="K744" s="171"/>
      <c r="P744" s="2"/>
    </row>
    <row r="745" spans="10:16" x14ac:dyDescent="0.25">
      <c r="J745" s="4"/>
      <c r="K745" s="171"/>
      <c r="P745" s="2"/>
    </row>
    <row r="746" spans="10:16" x14ac:dyDescent="0.25">
      <c r="J746" s="4"/>
      <c r="K746" s="171"/>
      <c r="P746" s="2"/>
    </row>
    <row r="747" spans="10:16" x14ac:dyDescent="0.25">
      <c r="J747" s="4"/>
      <c r="K747" s="171"/>
      <c r="P747" s="2"/>
    </row>
    <row r="748" spans="10:16" x14ac:dyDescent="0.25">
      <c r="J748" s="4"/>
      <c r="K748" s="171"/>
      <c r="P748" s="2"/>
    </row>
    <row r="749" spans="10:16" x14ac:dyDescent="0.25">
      <c r="J749" s="4"/>
      <c r="K749" s="171"/>
      <c r="P749" s="2"/>
    </row>
    <row r="750" spans="10:16" x14ac:dyDescent="0.25">
      <c r="J750" s="4"/>
      <c r="K750" s="171"/>
      <c r="P750" s="2"/>
    </row>
    <row r="751" spans="10:16" x14ac:dyDescent="0.25">
      <c r="J751" s="4"/>
      <c r="K751" s="171"/>
      <c r="P751" s="2"/>
    </row>
    <row r="752" spans="10:16" x14ac:dyDescent="0.25">
      <c r="J752" s="4"/>
      <c r="K752" s="171"/>
      <c r="P752" s="2"/>
    </row>
    <row r="753" spans="10:16" x14ac:dyDescent="0.25">
      <c r="J753" s="4"/>
      <c r="K753" s="171"/>
      <c r="P753" s="2"/>
    </row>
    <row r="754" spans="10:16" x14ac:dyDescent="0.25">
      <c r="J754" s="4"/>
      <c r="K754" s="171"/>
      <c r="P754" s="2"/>
    </row>
    <row r="755" spans="10:16" x14ac:dyDescent="0.25">
      <c r="J755" s="4"/>
      <c r="K755" s="171"/>
      <c r="P755" s="2"/>
    </row>
    <row r="756" spans="10:16" x14ac:dyDescent="0.25">
      <c r="J756" s="4"/>
      <c r="K756" s="171"/>
      <c r="P756" s="2"/>
    </row>
    <row r="757" spans="10:16" x14ac:dyDescent="0.25">
      <c r="J757" s="4"/>
      <c r="K757" s="171"/>
      <c r="P757" s="2"/>
    </row>
    <row r="758" spans="10:16" x14ac:dyDescent="0.25">
      <c r="J758" s="4"/>
      <c r="K758" s="171"/>
      <c r="P758" s="2"/>
    </row>
    <row r="759" spans="10:16" x14ac:dyDescent="0.25">
      <c r="J759" s="4"/>
      <c r="K759" s="171"/>
      <c r="P759" s="2"/>
    </row>
    <row r="760" spans="10:16" x14ac:dyDescent="0.25">
      <c r="J760" s="4"/>
      <c r="K760" s="171"/>
      <c r="P760" s="2"/>
    </row>
    <row r="761" spans="10:16" x14ac:dyDescent="0.25">
      <c r="J761" s="4"/>
      <c r="K761" s="171"/>
      <c r="P761" s="2"/>
    </row>
    <row r="762" spans="10:16" x14ac:dyDescent="0.25">
      <c r="J762" s="4"/>
      <c r="K762" s="171"/>
      <c r="P762" s="2"/>
    </row>
    <row r="763" spans="10:16" x14ac:dyDescent="0.25">
      <c r="J763" s="4"/>
      <c r="K763" s="171"/>
      <c r="P763" s="2"/>
    </row>
    <row r="764" spans="10:16" x14ac:dyDescent="0.25">
      <c r="J764" s="4"/>
      <c r="K764" s="171"/>
      <c r="P764" s="2"/>
    </row>
    <row r="765" spans="10:16" x14ac:dyDescent="0.25">
      <c r="J765" s="4"/>
      <c r="K765" s="171"/>
      <c r="P765" s="2"/>
    </row>
    <row r="766" spans="10:16" x14ac:dyDescent="0.25">
      <c r="J766" s="4"/>
      <c r="K766" s="171"/>
      <c r="P766" s="2"/>
    </row>
    <row r="767" spans="10:16" x14ac:dyDescent="0.25">
      <c r="J767" s="4"/>
      <c r="K767" s="171"/>
      <c r="P767" s="2"/>
    </row>
    <row r="768" spans="10:16" x14ac:dyDescent="0.25">
      <c r="J768" s="4"/>
      <c r="K768" s="171"/>
      <c r="P768" s="2"/>
    </row>
    <row r="769" spans="10:16" x14ac:dyDescent="0.25">
      <c r="J769" s="4"/>
      <c r="K769" s="171"/>
      <c r="P769" s="2"/>
    </row>
    <row r="770" spans="10:16" x14ac:dyDescent="0.25">
      <c r="J770" s="4"/>
      <c r="K770" s="171"/>
      <c r="P770" s="2"/>
    </row>
    <row r="771" spans="10:16" x14ac:dyDescent="0.25">
      <c r="J771" s="4"/>
      <c r="K771" s="171"/>
      <c r="P771" s="2"/>
    </row>
    <row r="772" spans="10:16" x14ac:dyDescent="0.25">
      <c r="J772" s="4"/>
      <c r="K772" s="171"/>
      <c r="P772" s="2"/>
    </row>
    <row r="773" spans="10:16" x14ac:dyDescent="0.25">
      <c r="J773" s="4"/>
      <c r="K773" s="171"/>
      <c r="P773" s="2"/>
    </row>
    <row r="774" spans="10:16" x14ac:dyDescent="0.25">
      <c r="J774" s="4"/>
      <c r="K774" s="171"/>
      <c r="P774" s="2"/>
    </row>
    <row r="775" spans="10:16" x14ac:dyDescent="0.25">
      <c r="J775" s="4"/>
      <c r="K775" s="171"/>
      <c r="P775" s="2"/>
    </row>
    <row r="776" spans="10:16" x14ac:dyDescent="0.25">
      <c r="J776" s="4"/>
      <c r="K776" s="171"/>
      <c r="P776" s="2"/>
    </row>
    <row r="777" spans="10:16" x14ac:dyDescent="0.25">
      <c r="J777" s="4"/>
      <c r="K777" s="171"/>
      <c r="P777" s="2"/>
    </row>
    <row r="778" spans="10:16" x14ac:dyDescent="0.25">
      <c r="J778" s="4"/>
      <c r="K778" s="171"/>
      <c r="P778" s="2"/>
    </row>
    <row r="779" spans="10:16" x14ac:dyDescent="0.25">
      <c r="J779" s="4"/>
      <c r="K779" s="171"/>
      <c r="P779" s="2"/>
    </row>
    <row r="780" spans="10:16" x14ac:dyDescent="0.25">
      <c r="J780" s="4"/>
      <c r="K780" s="171"/>
      <c r="P780" s="2"/>
    </row>
    <row r="781" spans="10:16" x14ac:dyDescent="0.25">
      <c r="J781" s="4"/>
      <c r="K781" s="171"/>
      <c r="P781" s="2"/>
    </row>
    <row r="782" spans="10:16" x14ac:dyDescent="0.25">
      <c r="J782" s="4"/>
      <c r="K782" s="171"/>
      <c r="P782" s="2"/>
    </row>
    <row r="783" spans="10:16" x14ac:dyDescent="0.25">
      <c r="J783" s="4"/>
      <c r="K783" s="171"/>
      <c r="P783" s="2"/>
    </row>
    <row r="784" spans="10:16" x14ac:dyDescent="0.25">
      <c r="J784" s="4"/>
      <c r="K784" s="171"/>
      <c r="P784" s="2"/>
    </row>
    <row r="785" spans="10:16" x14ac:dyDescent="0.25">
      <c r="J785" s="4"/>
      <c r="K785" s="171"/>
      <c r="P785" s="2"/>
    </row>
    <row r="786" spans="10:16" x14ac:dyDescent="0.25">
      <c r="J786" s="4"/>
      <c r="K786" s="171"/>
      <c r="P786" s="2"/>
    </row>
    <row r="787" spans="10:16" x14ac:dyDescent="0.25">
      <c r="J787" s="4"/>
      <c r="K787" s="171"/>
      <c r="P787" s="2"/>
    </row>
    <row r="788" spans="10:16" x14ac:dyDescent="0.25">
      <c r="J788" s="4"/>
      <c r="K788" s="171"/>
      <c r="P788" s="2"/>
    </row>
    <row r="789" spans="10:16" x14ac:dyDescent="0.25">
      <c r="J789" s="4"/>
      <c r="K789" s="171"/>
      <c r="P789" s="2"/>
    </row>
    <row r="790" spans="10:16" x14ac:dyDescent="0.25">
      <c r="J790" s="4"/>
      <c r="K790" s="171"/>
      <c r="P790" s="2"/>
    </row>
    <row r="791" spans="10:16" x14ac:dyDescent="0.25">
      <c r="J791" s="4"/>
      <c r="K791" s="171"/>
      <c r="P791" s="2"/>
    </row>
    <row r="792" spans="10:16" x14ac:dyDescent="0.25">
      <c r="J792" s="4"/>
      <c r="K792" s="171"/>
      <c r="P792" s="2"/>
    </row>
    <row r="793" spans="10:16" x14ac:dyDescent="0.25">
      <c r="J793" s="4"/>
      <c r="K793" s="171"/>
      <c r="P793" s="2"/>
    </row>
    <row r="794" spans="10:16" x14ac:dyDescent="0.25">
      <c r="J794" s="4"/>
      <c r="K794" s="171"/>
      <c r="P794" s="2"/>
    </row>
    <row r="795" spans="10:16" x14ac:dyDescent="0.25">
      <c r="J795" s="4"/>
      <c r="K795" s="171"/>
      <c r="P795" s="2"/>
    </row>
    <row r="796" spans="10:16" x14ac:dyDescent="0.25">
      <c r="J796" s="4"/>
      <c r="K796" s="171"/>
      <c r="P796" s="2"/>
    </row>
    <row r="797" spans="10:16" x14ac:dyDescent="0.25">
      <c r="J797" s="4"/>
      <c r="K797" s="171"/>
      <c r="P797" s="2"/>
    </row>
    <row r="798" spans="10:16" x14ac:dyDescent="0.25">
      <c r="J798" s="4"/>
      <c r="K798" s="171"/>
      <c r="P798" s="2"/>
    </row>
    <row r="799" spans="10:16" x14ac:dyDescent="0.25">
      <c r="J799" s="4"/>
      <c r="K799" s="171"/>
      <c r="P799" s="2"/>
    </row>
    <row r="800" spans="10:16" x14ac:dyDescent="0.25">
      <c r="J800" s="4"/>
      <c r="K800" s="171"/>
      <c r="P800" s="2"/>
    </row>
    <row r="801" spans="10:16" x14ac:dyDescent="0.25">
      <c r="J801" s="4"/>
      <c r="K801" s="171"/>
      <c r="P801" s="2"/>
    </row>
    <row r="802" spans="10:16" x14ac:dyDescent="0.25">
      <c r="J802" s="4"/>
      <c r="K802" s="171"/>
      <c r="P802" s="2"/>
    </row>
    <row r="803" spans="10:16" x14ac:dyDescent="0.25">
      <c r="J803" s="4"/>
      <c r="K803" s="171"/>
      <c r="P803" s="2"/>
    </row>
    <row r="804" spans="10:16" x14ac:dyDescent="0.25">
      <c r="J804" s="4"/>
      <c r="K804" s="171"/>
      <c r="P804" s="2"/>
    </row>
    <row r="805" spans="10:16" x14ac:dyDescent="0.25">
      <c r="J805" s="4"/>
      <c r="K805" s="171"/>
      <c r="P805" s="2"/>
    </row>
    <row r="806" spans="10:16" x14ac:dyDescent="0.25">
      <c r="J806" s="4"/>
      <c r="K806" s="171"/>
      <c r="P806" s="2"/>
    </row>
    <row r="807" spans="10:16" x14ac:dyDescent="0.25">
      <c r="J807" s="4"/>
      <c r="K807" s="171"/>
      <c r="P807" s="2"/>
    </row>
    <row r="808" spans="10:16" x14ac:dyDescent="0.25">
      <c r="J808" s="4"/>
      <c r="K808" s="171"/>
      <c r="P808" s="2"/>
    </row>
    <row r="809" spans="10:16" x14ac:dyDescent="0.25">
      <c r="J809" s="4"/>
      <c r="K809" s="171"/>
      <c r="P809" s="2"/>
    </row>
    <row r="810" spans="10:16" x14ac:dyDescent="0.25">
      <c r="J810" s="4"/>
      <c r="K810" s="171"/>
      <c r="P810" s="2"/>
    </row>
    <row r="811" spans="10:16" x14ac:dyDescent="0.25">
      <c r="J811" s="4"/>
      <c r="K811" s="171"/>
      <c r="P811" s="2"/>
    </row>
    <row r="812" spans="10:16" x14ac:dyDescent="0.25">
      <c r="J812" s="4"/>
      <c r="K812" s="171"/>
      <c r="P812" s="2"/>
    </row>
    <row r="813" spans="10:16" x14ac:dyDescent="0.25">
      <c r="J813" s="4"/>
      <c r="K813" s="171"/>
      <c r="P813" s="2"/>
    </row>
    <row r="814" spans="10:16" x14ac:dyDescent="0.25">
      <c r="J814" s="4"/>
      <c r="K814" s="171"/>
      <c r="P814" s="2"/>
    </row>
    <row r="815" spans="10:16" x14ac:dyDescent="0.25">
      <c r="J815" s="4"/>
      <c r="K815" s="171"/>
      <c r="P815" s="2"/>
    </row>
    <row r="816" spans="10:16" x14ac:dyDescent="0.25">
      <c r="J816" s="4"/>
      <c r="K816" s="171"/>
      <c r="P816" s="2"/>
    </row>
    <row r="817" spans="10:16" x14ac:dyDescent="0.25">
      <c r="J817" s="4"/>
      <c r="K817" s="171"/>
      <c r="P817" s="2"/>
    </row>
    <row r="818" spans="10:16" x14ac:dyDescent="0.25">
      <c r="J818" s="4"/>
      <c r="K818" s="171"/>
      <c r="P818" s="2"/>
    </row>
    <row r="819" spans="10:16" x14ac:dyDescent="0.25">
      <c r="J819" s="4"/>
      <c r="K819" s="171"/>
      <c r="P819" s="2"/>
    </row>
    <row r="820" spans="10:16" x14ac:dyDescent="0.25">
      <c r="J820" s="4"/>
      <c r="K820" s="171"/>
      <c r="P820" s="2"/>
    </row>
    <row r="821" spans="10:16" x14ac:dyDescent="0.25">
      <c r="J821" s="4"/>
      <c r="K821" s="171"/>
      <c r="P821" s="2"/>
    </row>
    <row r="822" spans="10:16" x14ac:dyDescent="0.25">
      <c r="J822" s="4"/>
      <c r="K822" s="171"/>
      <c r="P822" s="2"/>
    </row>
    <row r="823" spans="10:16" x14ac:dyDescent="0.25">
      <c r="J823" s="4"/>
      <c r="K823" s="171"/>
      <c r="P823" s="2"/>
    </row>
    <row r="824" spans="10:16" x14ac:dyDescent="0.25">
      <c r="J824" s="4"/>
      <c r="K824" s="171"/>
      <c r="P824" s="2"/>
    </row>
    <row r="825" spans="10:16" x14ac:dyDescent="0.25">
      <c r="J825" s="4"/>
      <c r="K825" s="171"/>
      <c r="P825" s="2"/>
    </row>
    <row r="826" spans="10:16" x14ac:dyDescent="0.25">
      <c r="J826" s="4"/>
      <c r="K826" s="171"/>
      <c r="P826" s="2"/>
    </row>
    <row r="827" spans="10:16" x14ac:dyDescent="0.25">
      <c r="J827" s="4"/>
      <c r="K827" s="171"/>
      <c r="P827" s="2"/>
    </row>
    <row r="828" spans="10:16" x14ac:dyDescent="0.25">
      <c r="J828" s="4"/>
      <c r="K828" s="171"/>
    </row>
    <row r="829" spans="10:16" x14ac:dyDescent="0.25">
      <c r="J829" s="4"/>
      <c r="K829" s="171"/>
    </row>
    <row r="830" spans="10:16" x14ac:dyDescent="0.25">
      <c r="J830" s="4"/>
      <c r="K830" s="171"/>
    </row>
    <row r="831" spans="10:16" x14ac:dyDescent="0.25">
      <c r="J831" s="4"/>
      <c r="K831" s="171"/>
    </row>
    <row r="832" spans="10:16" x14ac:dyDescent="0.25">
      <c r="J832" s="4"/>
      <c r="K832" s="171"/>
    </row>
    <row r="833" spans="10:11" x14ac:dyDescent="0.25">
      <c r="J833" s="4"/>
      <c r="K833" s="171"/>
    </row>
    <row r="874" spans="13:13" x14ac:dyDescent="0.25">
      <c r="M874" s="159"/>
    </row>
    <row r="879" spans="13:13" x14ac:dyDescent="0.25">
      <c r="M879" s="159"/>
    </row>
    <row r="882" spans="13:13" x14ac:dyDescent="0.25">
      <c r="M882" s="383"/>
    </row>
    <row r="889" spans="13:13" x14ac:dyDescent="0.25">
      <c r="M889" s="159"/>
    </row>
    <row r="891" spans="13:13" x14ac:dyDescent="0.25">
      <c r="M891" s="474"/>
    </row>
    <row r="895" spans="13:13" x14ac:dyDescent="0.25">
      <c r="M895" s="159"/>
    </row>
    <row r="898" spans="13:13" x14ac:dyDescent="0.25">
      <c r="M898" s="159"/>
    </row>
    <row r="902" spans="13:13" x14ac:dyDescent="0.25">
      <c r="M902" s="159"/>
    </row>
    <row r="903" spans="13:13" x14ac:dyDescent="0.25">
      <c r="M903" s="159"/>
    </row>
    <row r="904" spans="13:13" x14ac:dyDescent="0.25">
      <c r="M904" s="159">
        <f>SUM(M406,M348,M317,M53)</f>
        <v>90000000</v>
      </c>
    </row>
  </sheetData>
  <mergeCells count="238">
    <mergeCell ref="A42:A44"/>
    <mergeCell ref="A53:A83"/>
    <mergeCell ref="A85:A107"/>
    <mergeCell ref="A134:A161"/>
    <mergeCell ref="A296:A314"/>
    <mergeCell ref="A46:A51"/>
    <mergeCell ref="A163:A171"/>
    <mergeCell ref="A173:A177"/>
    <mergeCell ref="A208:A217"/>
    <mergeCell ref="A219:A237"/>
    <mergeCell ref="A268:A274"/>
    <mergeCell ref="A276:A294"/>
    <mergeCell ref="O31:O33"/>
    <mergeCell ref="O27:O30"/>
    <mergeCell ref="O25:O26"/>
    <mergeCell ref="O22:O24"/>
    <mergeCell ref="P25:P26"/>
    <mergeCell ref="P27:P30"/>
    <mergeCell ref="P31:P33"/>
    <mergeCell ref="P22:P24"/>
    <mergeCell ref="A109:A132"/>
    <mergeCell ref="A5:A40"/>
    <mergeCell ref="K22:K24"/>
    <mergeCell ref="L22:L24"/>
    <mergeCell ref="K25:K26"/>
    <mergeCell ref="L25:L26"/>
    <mergeCell ref="K27:K30"/>
    <mergeCell ref="L27:L30"/>
    <mergeCell ref="K31:K33"/>
    <mergeCell ref="L31:L33"/>
    <mergeCell ref="B31:B33"/>
    <mergeCell ref="D31:D33"/>
    <mergeCell ref="F31:F33"/>
    <mergeCell ref="G31:G33"/>
    <mergeCell ref="H31:H33"/>
    <mergeCell ref="I31:I33"/>
    <mergeCell ref="A639:A644"/>
    <mergeCell ref="A498:A529"/>
    <mergeCell ref="A531:A537"/>
    <mergeCell ref="A553:A573"/>
    <mergeCell ref="A628:A630"/>
    <mergeCell ref="A632:A637"/>
    <mergeCell ref="A316:A346"/>
    <mergeCell ref="A348:A356"/>
    <mergeCell ref="A376:A387"/>
    <mergeCell ref="A400:A404"/>
    <mergeCell ref="A406:A417"/>
    <mergeCell ref="A419:A422"/>
    <mergeCell ref="A583:A626"/>
    <mergeCell ref="A539:A551"/>
    <mergeCell ref="A441:A444"/>
    <mergeCell ref="A446:A460"/>
    <mergeCell ref="A462:A468"/>
    <mergeCell ref="A470:A482"/>
    <mergeCell ref="A484:A488"/>
    <mergeCell ref="A495:A496"/>
    <mergeCell ref="A424:A430"/>
    <mergeCell ref="A432:A439"/>
    <mergeCell ref="A358:A374"/>
    <mergeCell ref="A575:A581"/>
    <mergeCell ref="L421:L422"/>
    <mergeCell ref="K541:K543"/>
    <mergeCell ref="L541:L543"/>
    <mergeCell ref="A490:A493"/>
    <mergeCell ref="A389:A398"/>
    <mergeCell ref="A179:A193"/>
    <mergeCell ref="A195:A206"/>
    <mergeCell ref="B170:B171"/>
    <mergeCell ref="C168:C169"/>
    <mergeCell ref="C170:C171"/>
    <mergeCell ref="B168:B169"/>
    <mergeCell ref="A239:A258"/>
    <mergeCell ref="C403:C404"/>
    <mergeCell ref="B403:B404"/>
    <mergeCell ref="C390:C391"/>
    <mergeCell ref="B277:B278"/>
    <mergeCell ref="B180:B182"/>
    <mergeCell ref="C180:C182"/>
    <mergeCell ref="C277:C278"/>
    <mergeCell ref="K180:K182"/>
    <mergeCell ref="L180:L182"/>
    <mergeCell ref="E168:E169"/>
    <mergeCell ref="F168:F169"/>
    <mergeCell ref="G168:G169"/>
    <mergeCell ref="B92:B96"/>
    <mergeCell ref="J22:J24"/>
    <mergeCell ref="J25:J26"/>
    <mergeCell ref="J27:J30"/>
    <mergeCell ref="J31:J33"/>
    <mergeCell ref="M541:M543"/>
    <mergeCell ref="N541:N543"/>
    <mergeCell ref="B421:B422"/>
    <mergeCell ref="D421:D422"/>
    <mergeCell ref="F421:F422"/>
    <mergeCell ref="G421:G422"/>
    <mergeCell ref="H421:H422"/>
    <mergeCell ref="I421:I422"/>
    <mergeCell ref="M421:M422"/>
    <mergeCell ref="N421:N422"/>
    <mergeCell ref="B541:B543"/>
    <mergeCell ref="D541:D543"/>
    <mergeCell ref="F541:F543"/>
    <mergeCell ref="G541:G543"/>
    <mergeCell ref="H541:H543"/>
    <mergeCell ref="I541:I543"/>
    <mergeCell ref="C541:C543"/>
    <mergeCell ref="J541:J543"/>
    <mergeCell ref="C421:C422"/>
    <mergeCell ref="P97:P102"/>
    <mergeCell ref="B97:B102"/>
    <mergeCell ref="D97:D102"/>
    <mergeCell ref="F97:F102"/>
    <mergeCell ref="G97:G102"/>
    <mergeCell ref="H97:H102"/>
    <mergeCell ref="I97:I102"/>
    <mergeCell ref="E97:E102"/>
    <mergeCell ref="C97:C102"/>
    <mergeCell ref="N97:N102"/>
    <mergeCell ref="B27:B30"/>
    <mergeCell ref="D27:D30"/>
    <mergeCell ref="F27:F30"/>
    <mergeCell ref="C22:C24"/>
    <mergeCell ref="C25:C26"/>
    <mergeCell ref="I27:I30"/>
    <mergeCell ref="G25:G26"/>
    <mergeCell ref="I25:I26"/>
    <mergeCell ref="O97:O102"/>
    <mergeCell ref="N31:N33"/>
    <mergeCell ref="M22:M33"/>
    <mergeCell ref="N22:N24"/>
    <mergeCell ref="B25:B26"/>
    <mergeCell ref="D25:D26"/>
    <mergeCell ref="F25:F26"/>
    <mergeCell ref="N25:N26"/>
    <mergeCell ref="B22:B24"/>
    <mergeCell ref="D22:D24"/>
    <mergeCell ref="B85:B91"/>
    <mergeCell ref="D85:D91"/>
    <mergeCell ref="I85:I90"/>
    <mergeCell ref="G86:G87"/>
    <mergeCell ref="G89:G90"/>
    <mergeCell ref="N27:N30"/>
    <mergeCell ref="N137:N138"/>
    <mergeCell ref="K97:K102"/>
    <mergeCell ref="L97:L102"/>
    <mergeCell ref="M97:M102"/>
    <mergeCell ref="G103:G105"/>
    <mergeCell ref="C166:C167"/>
    <mergeCell ref="J97:J102"/>
    <mergeCell ref="F22:F24"/>
    <mergeCell ref="G22:G24"/>
    <mergeCell ref="G27:G30"/>
    <mergeCell ref="H27:H30"/>
    <mergeCell ref="H22:H24"/>
    <mergeCell ref="I22:I24"/>
    <mergeCell ref="C27:C30"/>
    <mergeCell ref="H25:H26"/>
    <mergeCell ref="C31:C33"/>
    <mergeCell ref="D92:D96"/>
    <mergeCell ref="H92:H93"/>
    <mergeCell ref="I92:I93"/>
    <mergeCell ref="G94:G96"/>
    <mergeCell ref="H94:H96"/>
    <mergeCell ref="I94:I96"/>
    <mergeCell ref="D166:D167"/>
    <mergeCell ref="F166:F167"/>
    <mergeCell ref="B137:B138"/>
    <mergeCell ref="D137:D138"/>
    <mergeCell ref="F137:F138"/>
    <mergeCell ref="C137:C138"/>
    <mergeCell ref="I137:I138"/>
    <mergeCell ref="K137:K138"/>
    <mergeCell ref="L137:L138"/>
    <mergeCell ref="E137:E138"/>
    <mergeCell ref="G349:G350"/>
    <mergeCell ref="I166:I167"/>
    <mergeCell ref="K166:K167"/>
    <mergeCell ref="E166:E167"/>
    <mergeCell ref="B166:B167"/>
    <mergeCell ref="G166:G167"/>
    <mergeCell ref="J168:J169"/>
    <mergeCell ref="J170:J171"/>
    <mergeCell ref="D168:D169"/>
    <mergeCell ref="F277:F278"/>
    <mergeCell ref="D180:D182"/>
    <mergeCell ref="F180:F182"/>
    <mergeCell ref="G180:G182"/>
    <mergeCell ref="H180:H182"/>
    <mergeCell ref="I180:I182"/>
    <mergeCell ref="E180:E182"/>
    <mergeCell ref="O421:O422"/>
    <mergeCell ref="M403:M404"/>
    <mergeCell ref="N403:N404"/>
    <mergeCell ref="F170:F171"/>
    <mergeCell ref="E170:E171"/>
    <mergeCell ref="D170:D171"/>
    <mergeCell ref="G277:G278"/>
    <mergeCell ref="H277:H278"/>
    <mergeCell ref="I277:I278"/>
    <mergeCell ref="M277:M278"/>
    <mergeCell ref="N277:N278"/>
    <mergeCell ref="K277:K278"/>
    <mergeCell ref="L277:L278"/>
    <mergeCell ref="J277:J278"/>
    <mergeCell ref="O403:O404"/>
    <mergeCell ref="D390:D391"/>
    <mergeCell ref="L403:L404"/>
    <mergeCell ref="D403:D404"/>
    <mergeCell ref="F403:F404"/>
    <mergeCell ref="G403:G404"/>
    <mergeCell ref="H403:H404"/>
    <mergeCell ref="I403:I404"/>
    <mergeCell ref="D277:D278"/>
    <mergeCell ref="K421:K422"/>
    <mergeCell ref="O137:O138"/>
    <mergeCell ref="G137:G138"/>
    <mergeCell ref="H137:H138"/>
    <mergeCell ref="J403:J404"/>
    <mergeCell ref="J421:J422"/>
    <mergeCell ref="P277:P278"/>
    <mergeCell ref="O277:O278"/>
    <mergeCell ref="P170:P171"/>
    <mergeCell ref="L166:L167"/>
    <mergeCell ref="N166:N167"/>
    <mergeCell ref="O166:O167"/>
    <mergeCell ref="P166:P167"/>
    <mergeCell ref="M180:M182"/>
    <mergeCell ref="N180:N182"/>
    <mergeCell ref="M137:M138"/>
    <mergeCell ref="P168:P169"/>
    <mergeCell ref="O180:O182"/>
    <mergeCell ref="K403:K404"/>
    <mergeCell ref="G170:G171"/>
    <mergeCell ref="J137:J138"/>
    <mergeCell ref="J166:J167"/>
    <mergeCell ref="J180:J182"/>
    <mergeCell ref="I170:I171"/>
    <mergeCell ref="O348:P356"/>
  </mergeCells>
  <dataValidations count="9">
    <dataValidation type="list" allowBlank="1" showInputMessage="1" showErrorMessage="1" sqref="A218" xr:uid="{41EC2039-2FB5-4CDA-B203-EA8803456347}">
      <formula1>"Aizkraukles novada pašvaldība,Alūksnes novada pašvaldība,Augšdaugavas novada pašvaldība,Ādažu novada pašvaldība,Balvu novada pašvaldība,Bauskas novada pašvaldība,Cēsu novada pašvaldība,Daugavpils valstspilsētas pašvaldība,Dienvidkurzemes novada pašvaldība"</formula1>
    </dataValidation>
    <dataValidation type="list" allowBlank="1" showInputMessage="1" showErrorMessage="1" sqref="Q208:Q218" xr:uid="{19E07648-5F2E-41F2-9908-FF761AE8B920}">
      <formula1>"izglītības iestāžu investīvciju projekti ilgstspējīgas pamatizglītības un vidējās izglītības funkcijas īstenošanai (t.sk. skolu sporta infrastruktūra),transporta iegāde skolēnu pārvadāšanai,ceļu būvniecības projekti - skolēnu drošai mobilitātei"</formula1>
    </dataValidation>
    <dataValidation type="list" allowBlank="1" showInputMessage="1" showErrorMessage="1" sqref="V208:W218" xr:uid="{B978138E-3A83-4D9D-B20B-48206D89891A}">
      <formula1>"2025,2026,2027,2028,2029,2030,2031,2032"</formula1>
    </dataValidation>
    <dataValidation type="list" allowBlank="1" showInputMessage="1" showErrorMessage="1" sqref="A659:A701" xr:uid="{5EF9D931-7FCD-4E60-8148-523DC1D63C8F}">
      <formula1>$B$628:$B$673</formula1>
    </dataValidation>
    <dataValidation type="list" allowBlank="1" showInputMessage="1" showErrorMessage="1" sqref="E1:E1048576" xr:uid="{146E812B-6394-4944-99F5-7D864FE68B40}">
      <formula1>$A$705:$A$729</formula1>
    </dataValidation>
    <dataValidation type="list" allowBlank="1" showInputMessage="1" showErrorMessage="1" sqref="B2:B3 B5:B1048576" xr:uid="{509A10EE-87FF-4BA1-9F54-526C4C101312}">
      <formula1>$A$659:$A$701</formula1>
    </dataValidation>
    <dataValidation type="list" allowBlank="1" showInputMessage="1" showErrorMessage="1" sqref="C2:C3 C5:C1048576" xr:uid="{B31D3C36-AD6D-4354-A895-221B4E2C9228}">
      <formula1>$F$663:$F$667</formula1>
    </dataValidation>
    <dataValidation type="list" allowBlank="1" showInputMessage="1" showErrorMessage="1" sqref="D2:D3 D5:D1048576" xr:uid="{3A8B4B57-FB01-4BCC-BF7C-BD18F7D72F28}">
      <formula1>$F$656:$F$659</formula1>
    </dataValidation>
    <dataValidation type="list" allowBlank="1" showInputMessage="1" showErrorMessage="1" sqref="K2:L3 K5:L33 K207:L257 K41:L113 K133:L188 K194:L202 K267:L339 K341:L358 K375:L389 K399:L440 K445:L1048576" xr:uid="{FD5C01FD-193D-4820-981C-1D8745C2532F}">
      <formula1>$H$662:$H$669</formula1>
    </dataValidation>
  </dataValidations>
  <hyperlinks>
    <hyperlink ref="P21" r:id="rId1" xr:uid="{E5260B9C-7524-4D72-BDF5-4F82798F5099}"/>
    <hyperlink ref="P13" r:id="rId2" xr:uid="{A85C0532-CDB4-4A87-A222-CE4BE251CBDB}"/>
    <hyperlink ref="P19" r:id="rId3" xr:uid="{0639E1A0-4107-45E9-95A7-8980F911F8DA}"/>
    <hyperlink ref="P8" r:id="rId4" xr:uid="{76D98A0E-1F91-4BB4-ACA2-B3F5F644A5FD}"/>
    <hyperlink ref="P20" r:id="rId5" xr:uid="{7C3153B3-934D-4E2A-AFBD-F1C9F4C38C92}"/>
    <hyperlink ref="P7" r:id="rId6" xr:uid="{13AD845F-5FEB-4371-932F-E4CDCA1D9C9E}"/>
    <hyperlink ref="P10" r:id="rId7" xr:uid="{1251A1C9-ED9F-4093-B945-35A9E408653E}"/>
    <hyperlink ref="P22" r:id="rId8" xr:uid="{26804532-CB4F-4F5E-9B57-E0AB24B41E55}"/>
    <hyperlink ref="P25" r:id="rId9" xr:uid="{5352FDFF-EDBC-472B-8AB2-C0AB3F804555}"/>
    <hyperlink ref="P31" r:id="rId10" xr:uid="{D815CB67-1799-4A7B-BA95-56CD4CFDBC59}"/>
    <hyperlink ref="P109" r:id="rId11" xr:uid="{7202C390-FFB7-4BED-A06D-647CDB2C51CB}"/>
    <hyperlink ref="P110" r:id="rId12" xr:uid="{8155AA9C-7C04-42A0-967A-F22AD1DA5571}"/>
    <hyperlink ref="P111" r:id="rId13" xr:uid="{04CCB99F-FE52-4D46-868C-EA1BEB988350}"/>
    <hyperlink ref="P112" r:id="rId14" xr:uid="{EB6829AB-7405-419E-8225-07A28A982F9E}"/>
    <hyperlink ref="P113" r:id="rId15" xr:uid="{B5B603E1-087C-4DCA-BCD0-2C63BA16F41B}"/>
    <hyperlink ref="P195" r:id="rId16" xr:uid="{ACB88F8D-C1EB-42A5-9636-CC9F114104D6}"/>
    <hyperlink ref="P197" r:id="rId17" display="ligita.gagane@gulbene.lv, 29458434" xr:uid="{FDD0F710-E069-4212-BE71-6BA24AE1B750}"/>
    <hyperlink ref="P199" r:id="rId18" display="ligita.gagane@gulbene.lv, 29458434" xr:uid="{6665ADAC-8D9A-41B1-9445-037612CDB05D}"/>
    <hyperlink ref="P196" r:id="rId19" display="ligita.gagane@gulbene.lv, 29458434" xr:uid="{4D334A31-BCEB-4101-92F0-4483BC9E8D02}"/>
    <hyperlink ref="P376" r:id="rId20" display="jelena.hnikina@livani.lv mob.tālr. 29644399" xr:uid="{AABAA4C9-BFF1-4043-9F43-A7F4A17DCB53}"/>
    <hyperlink ref="P377:P379" r:id="rId21" display="jelena.hnikina@livani.lv mob.tālr. 29644399" xr:uid="{24C93887-268F-46C6-A91E-24B380074939}"/>
    <hyperlink ref="P381:P383" r:id="rId22" display="jelena.hnikina@livani.lv mob.tālr. 29644399" xr:uid="{D4F1DDD0-72DB-4A49-9A7D-6CF40C4D112C}"/>
    <hyperlink ref="P387" r:id="rId23" display="jelena.hnikina@livani.lv mob.tālr. 29644399" xr:uid="{AE35343A-A003-4272-BFED-2F2B9A61DB62}"/>
    <hyperlink ref="P380" r:id="rId24" xr:uid="{61FD994C-865E-456F-BD63-398758F77418}"/>
    <hyperlink ref="P419" r:id="rId25" xr:uid="{8772F8A8-9561-46EC-988E-A10921645407}"/>
    <hyperlink ref="P420" r:id="rId26" display="igors.grigorjevs@ogresnovads.lv, t.29697125" xr:uid="{E2CA3D15-4E50-421E-85E8-C61A8DA8381B}"/>
    <hyperlink ref="P421" r:id="rId27" display="igors.grigorjevs@ogresnovads.lv, t.29697125" xr:uid="{32BA8556-0F4D-489A-ADDD-1F6801978346}"/>
    <hyperlink ref="P470" r:id="rId28" xr:uid="{A3941BDA-50E2-4C48-935F-F072326EC078}"/>
    <hyperlink ref="P471:P472" r:id="rId29" display="dina.varslavane@ropazi.lv, T.29245452" xr:uid="{F4F43ED9-03F6-4A58-9993-4ACC2BA63444}"/>
    <hyperlink ref="P473" r:id="rId30" xr:uid="{A0205CA9-17AB-42BA-93BD-DE9888E0E3CE}"/>
    <hyperlink ref="P476" r:id="rId31" xr:uid="{C899CDB7-B898-4534-8AFB-C014F2BD4ECC}"/>
    <hyperlink ref="P479" r:id="rId32" xr:uid="{78F1800D-9751-49F7-93BE-7D3FA3EC971C}"/>
    <hyperlink ref="P482" r:id="rId33" xr:uid="{A6C61DB3-20C9-48F0-81A5-712B68492BD4}"/>
    <hyperlink ref="P474:P475" r:id="rId34" display="dina.varslavane@ropazi.lv, T.29245455" xr:uid="{3F5F5075-3BF4-4B15-B612-7E3E5F9825AC}"/>
    <hyperlink ref="P477:P478" r:id="rId35" display="dina.varslavane@ropazi.lv, T.29245458" xr:uid="{3B0DADBF-453C-4F6E-8607-87D91DB0F47E}"/>
    <hyperlink ref="P480:P481" r:id="rId36" display="dina.varslavane@ropazi.lv, T.29245461" xr:uid="{157A082D-E8FE-43F3-8D3D-400B767AEBAD}"/>
    <hyperlink ref="P484" r:id="rId37" xr:uid="{FB7086D6-8A2F-4AF8-B35C-D494DBE354CA}"/>
    <hyperlink ref="P502" r:id="rId38" display="inga.zalite@sigulda.lv, tālr.22433647 " xr:uid="{65EE1525-A027-4E0F-BE8D-C5B1F2FB1F64}"/>
    <hyperlink ref="P503" r:id="rId39" display="inga.zalite@sigulda.lv, tālr.22433647 " xr:uid="{6A69A318-3683-4F21-9E88-57AB51139595}"/>
    <hyperlink ref="P502:P517" r:id="rId40" display="inga.zalite@sigulda.lv, tālr.22433647 " xr:uid="{2BE2538E-CBAF-43EB-99BC-7558CA7AC2AC}"/>
    <hyperlink ref="P518" r:id="rId41" display="sigita.upmale@sigulda.lv, tālr.67970863" xr:uid="{F8A4AFC1-FBB1-48D4-8AB7-E4166228E060}"/>
    <hyperlink ref="P521:P524" r:id="rId42" display="valts.vilks@sigulda.lv, tālr.26104188" xr:uid="{0ACE4BF5-F36D-4DC9-AD7A-A144E5A3853E}"/>
    <hyperlink ref="P519" r:id="rId43" display="863sigita.upmale@sigulda.lv , tālr. 67970863" xr:uid="{A91D057E-C868-479B-A743-B3D72849002D}"/>
    <hyperlink ref="P520" r:id="rId44" display="863sigita.upmale@sigulda.lv , tālr. 67970863" xr:uid="{397C04B4-3A50-423E-B03C-DE328459A8DF}"/>
    <hyperlink ref="P544" r:id="rId45" xr:uid="{9381BB6E-1896-4886-A4A7-F7191E6A54BD}"/>
    <hyperlink ref="P575" r:id="rId46" xr:uid="{A8AC731D-183C-45C7-8F72-9530E18795E1}"/>
    <hyperlink ref="P580" r:id="rId47" xr:uid="{04F0888E-D221-4D86-B87A-143AD48DDDD7}"/>
    <hyperlink ref="P576" r:id="rId48" xr:uid="{203CD3FF-D308-41CF-952D-31229B519CEA}"/>
    <hyperlink ref="P579" r:id="rId49" xr:uid="{4C7B3E02-D1E6-466B-A179-4B0563792E35}"/>
    <hyperlink ref="P578" r:id="rId50" xr:uid="{19B089DC-0EB5-4843-970F-EB8CE3F8A0BC}"/>
    <hyperlink ref="P577" r:id="rId51" xr:uid="{9F532182-A372-4AC3-A633-3284F0A4A57F}"/>
    <hyperlink ref="P628" r:id="rId52" xr:uid="{83CC6344-EAC2-4155-81AC-5E4E658CF028}"/>
    <hyperlink ref="P629" r:id="rId53" xr:uid="{F0918F84-C3A6-41FF-BFE8-2ADF97B94BC4}"/>
    <hyperlink ref="P630" r:id="rId54" xr:uid="{317ECFF9-3B76-45D2-BDEC-0A55D54F1FA1}"/>
    <hyperlink ref="P211" r:id="rId55" xr:uid="{507ABF8D-C2AD-4D29-B7E9-34DE6C1EA3FB}"/>
    <hyperlink ref="P212" r:id="rId56" xr:uid="{9AF259AF-F77F-40EC-9E0A-DFFA00775EFB}"/>
    <hyperlink ref="P213" r:id="rId57" xr:uid="{A762E26A-7983-4D4B-910B-8A5B55B59B2E}"/>
    <hyperlink ref="P214" r:id="rId58" xr:uid="{1F03DBCA-CBFD-4170-94CC-6C395D7F45C7}"/>
    <hyperlink ref="P215" r:id="rId59" xr:uid="{994CA6AB-18F3-4397-B2DC-66DD25363FAC}"/>
    <hyperlink ref="P216" r:id="rId60" xr:uid="{2862D098-7102-4F4D-BF14-63425ACE6956}"/>
    <hyperlink ref="P217" r:id="rId61" xr:uid="{56EC92CB-E64A-47C6-AB08-4FAB710808C5}"/>
    <hyperlink ref="P208" r:id="rId62" xr:uid="{E343DFB1-0F64-4C07-9A26-39A3FA17F64E}"/>
    <hyperlink ref="P209" r:id="rId63" xr:uid="{4B593A52-E90F-4ABF-9E20-BFCEE316D6C6}"/>
    <hyperlink ref="P210" r:id="rId64" xr:uid="{3AF23CCD-8AB7-4FB4-948F-46CC3C656BD1}"/>
    <hyperlink ref="P219" r:id="rId65" xr:uid="{52190233-CD9E-4812-AA8C-8B659A81C24B}"/>
    <hyperlink ref="P220" r:id="rId66" xr:uid="{722EA7B1-F121-4638-A8FC-76E20EEEA3AF}"/>
    <hyperlink ref="P222" r:id="rId67" xr:uid="{53D0DFE1-AB38-435D-9FB4-8F6234BDC3CE}"/>
    <hyperlink ref="P223" r:id="rId68" xr:uid="{7C9B216A-0298-4A4B-9C48-C5DB1044AB9C}"/>
    <hyperlink ref="P224" r:id="rId69" xr:uid="{FF02E42D-1BA2-40BA-9C2B-086128DCED92}"/>
    <hyperlink ref="P225" r:id="rId70" display="aigars.krastins@jelgavasnovads.lv" xr:uid="{3A1DEBCC-DB50-4D27-9FEE-833D6826CDB2}"/>
    <hyperlink ref="P226" r:id="rId71" display="aigars.krastins@jelgavasnovads.lv" xr:uid="{6BA58DCF-F3C0-48ED-998E-87D9FD7F1DCF}"/>
    <hyperlink ref="P227" r:id="rId72" display="aigars.krastins@jelgavasnovads.lv" xr:uid="{6FC96D44-486D-404E-8938-6F63CCF0CB5C}"/>
    <hyperlink ref="P228" r:id="rId73" xr:uid="{506CEC0C-A45F-4ABE-87EC-F7EE4F998C16}"/>
    <hyperlink ref="P229" r:id="rId74" xr:uid="{2B3A0D22-D7BE-4697-AC8E-391BAEE3AC4D}"/>
    <hyperlink ref="P230" r:id="rId75" xr:uid="{602BBFB3-E440-4CBB-9A74-904C2ECDA8E4}"/>
    <hyperlink ref="P231" r:id="rId76" xr:uid="{5737F2BA-964A-4D78-9AF6-33EC5522C44C}"/>
    <hyperlink ref="P232" r:id="rId77" xr:uid="{3A9B164C-4BC5-4805-BABB-121ED42E0D19}"/>
    <hyperlink ref="P233" r:id="rId78" xr:uid="{6C85F347-1B1A-44EF-BB1A-33E9ADE82747}"/>
    <hyperlink ref="P234" r:id="rId79" xr:uid="{A995D3C0-6C40-476E-AA1D-F4ECDF896615}"/>
    <hyperlink ref="P235" r:id="rId80" xr:uid="{B3DE1CF7-C832-493F-88EF-C1D582F1BCFA}"/>
    <hyperlink ref="P236" r:id="rId81" xr:uid="{B7E24DEB-9673-49C7-99DA-61D541AF61E1}"/>
    <hyperlink ref="P237" r:id="rId82" xr:uid="{B6A5E11C-9DB6-4FA8-A448-BBBD632CE49F}"/>
    <hyperlink ref="P239" r:id="rId83" xr:uid="{69369929-E175-481C-B7D5-BDC87ECC4021}"/>
    <hyperlink ref="P15" r:id="rId84" xr:uid="{EAF727FA-8F47-4BAD-A59B-331C35E57CF4}"/>
    <hyperlink ref="P437" r:id="rId85" xr:uid="{6B0421CC-E98D-42FD-9859-2F65F3C1240D}"/>
    <hyperlink ref="P433" r:id="rId86" xr:uid="{0635FD51-053E-4A99-938D-3DC936ACA87A}"/>
    <hyperlink ref="P434" r:id="rId87" xr:uid="{CCA548F9-CB68-4B92-AFDB-4AA3F281B132}"/>
    <hyperlink ref="P439" r:id="rId88" xr:uid="{91624312-0492-4EFC-BBB7-7B95817A6080}"/>
    <hyperlink ref="P432" r:id="rId89" xr:uid="{90636074-B6EC-4397-9BDE-E49C97E0D287}"/>
    <hyperlink ref="P438" r:id="rId90" xr:uid="{0A00DD38-E80D-40BA-A626-9B6BF6E619EA}"/>
    <hyperlink ref="P435" r:id="rId91" display="dome@preili.lv,  +371 65322766" xr:uid="{65357643-67BD-4569-9F8F-96A3E635DACA}"/>
    <hyperlink ref="P436" r:id="rId92" display="dome@preili.lv,  +371 65322766" xr:uid="{8A5FFB1B-BA78-46E4-AA32-C12F9664E9AA}"/>
    <hyperlink ref="P34" r:id="rId93" xr:uid="{AF26D7E6-CA16-428F-8BB9-6C41B8F69B00}"/>
    <hyperlink ref="P36" r:id="rId94" xr:uid="{C5401DFC-46E8-42C9-8418-DB4A7492F571}"/>
    <hyperlink ref="P35" r:id="rId95" xr:uid="{37BA2183-FB5E-4B8A-B4E1-849FC43A95CB}"/>
    <hyperlink ref="P37" r:id="rId96" xr:uid="{1ED5E772-6887-4B8E-AAFD-4AA3225C1B13}"/>
    <hyperlink ref="P38" r:id="rId97" xr:uid="{63B38A7F-0184-4499-AF76-0FC389068B31}"/>
    <hyperlink ref="P40" r:id="rId98" xr:uid="{2A37C2D4-D6C3-4701-821D-73BCF3A60899}"/>
    <hyperlink ref="P39" r:id="rId99" xr:uid="{83A9ED08-3F58-476D-B02D-10574FAB25F5}"/>
  </hyperlinks>
  <pageMargins left="0.25" right="0.25" top="0.75" bottom="0.75" header="0.3" footer="0.3"/>
  <pageSetup paperSize="8" scale="10" fitToHeight="0" orientation="landscape" r:id="rId100"/>
  <legacyDrawing r:id="rId10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2048be11-5002-450c-8e3b-782732941017">
      <Terms xmlns="http://schemas.microsoft.com/office/infopath/2007/PartnerControls"/>
    </lcf76f155ced4ddcb4097134ff3c332f>
    <TaxCatchAll xmlns="f7e7d789-9268-4b55-8873-a73e5b415d6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kuments" ma:contentTypeID="0x010100667AD451B437284393D39498E788D012" ma:contentTypeVersion="16" ma:contentTypeDescription="Izveidot jaunu dokumentu." ma:contentTypeScope="" ma:versionID="eb118a2c589208f0e20fd95cd73f1a77">
  <xsd:schema xmlns:xsd="http://www.w3.org/2001/XMLSchema" xmlns:xs="http://www.w3.org/2001/XMLSchema" xmlns:p="http://schemas.microsoft.com/office/2006/metadata/properties" xmlns:ns2="2048be11-5002-450c-8e3b-782732941017" xmlns:ns3="f7e7d789-9268-4b55-8873-a73e5b415d66" targetNamespace="http://schemas.microsoft.com/office/2006/metadata/properties" ma:root="true" ma:fieldsID="9e5dcbc519a2436c3eae95d94feb4bd8" ns2:_="" ns3:_="">
    <xsd:import namespace="2048be11-5002-450c-8e3b-782732941017"/>
    <xsd:import namespace="f7e7d789-9268-4b55-8873-a73e5b415d66"/>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ObjectDetectorVersions" minOccurs="0"/>
                <xsd:element ref="ns2:MediaServiceDateTaken" minOccurs="0"/>
                <xsd:element ref="ns2:MediaLengthInSecond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048be11-5002-450c-8e3b-7827329410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3" nillable="true" ma:taxonomy="true" ma:internalName="lcf76f155ced4ddcb4097134ff3c332f" ma:taxonomyFieldName="MediaServiceImageTags" ma:displayName="Attēlu atzīmes" ma:readOnly="false" ma:fieldId="{5cf76f15-5ced-4ddc-b409-7134ff3c332f}" ma:taxonomyMulti="true" ma:sspId="550e1e53-5410-4bdb-8c8a-c3d0be1f4709"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bjectDetectorVersions" ma:index="18" nillable="true" ma:displayName="MediaServiceObjectDetectorVersions" ma:hidden="true" ma:indexed="true" ma:internalName="MediaServiceObjectDetectorVersions"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indexed="true" ma:internalName="MediaServiceLocation"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7e7d789-9268-4b55-8873-a73e5b415d66" elementFormDefault="qualified">
    <xsd:import namespace="http://schemas.microsoft.com/office/2006/documentManagement/types"/>
    <xsd:import namespace="http://schemas.microsoft.com/office/infopath/2007/PartnerControls"/>
    <xsd:element name="SharedWithUsers" ma:index="10"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Koplietots ar: detalizēti" ma:internalName="SharedWithDetails" ma:readOnly="true">
      <xsd:simpleType>
        <xsd:restriction base="dms:Note">
          <xsd:maxLength value="255"/>
        </xsd:restriction>
      </xsd:simpleType>
    </xsd:element>
    <xsd:element name="TaxCatchAll" ma:index="14" nillable="true" ma:displayName="Taxonomy Catch All Column" ma:hidden="true" ma:list="{c648655c-5c52-4057-8b3e-ccfd248cba54}" ma:internalName="TaxCatchAll" ma:showField="CatchAllData" ma:web="f7e7d789-9268-4b55-8873-a73e5b415d6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8D6A7A1-302F-47B9-81E1-533326910FF7}">
  <ds:schemaRefs>
    <ds:schemaRef ds:uri="http://purl.org/dc/dcmitype/"/>
    <ds:schemaRef ds:uri="f7e7d789-9268-4b55-8873-a73e5b415d66"/>
    <ds:schemaRef ds:uri="http://purl.org/dc/elements/1.1/"/>
    <ds:schemaRef ds:uri="http://schemas.microsoft.com/office/2006/metadata/properties"/>
    <ds:schemaRef ds:uri="http://schemas.microsoft.com/office/2006/documentManagement/types"/>
    <ds:schemaRef ds:uri="http://purl.org/dc/terms/"/>
    <ds:schemaRef ds:uri="http://schemas.openxmlformats.org/package/2006/metadata/core-properties"/>
    <ds:schemaRef ds:uri="http://schemas.microsoft.com/office/infopath/2007/PartnerControls"/>
    <ds:schemaRef ds:uri="2048be11-5002-450c-8e3b-782732941017"/>
    <ds:schemaRef ds:uri="http://www.w3.org/XML/1998/namespace"/>
  </ds:schemaRefs>
</ds:datastoreItem>
</file>

<file path=customXml/itemProps2.xml><?xml version="1.0" encoding="utf-8"?>
<ds:datastoreItem xmlns:ds="http://schemas.openxmlformats.org/officeDocument/2006/customXml" ds:itemID="{49EA402A-0313-4BE0-98F3-B6BE60462D3F}">
  <ds:schemaRefs>
    <ds:schemaRef ds:uri="http://schemas.microsoft.com/sharepoint/v3/contenttype/forms"/>
  </ds:schemaRefs>
</ds:datastoreItem>
</file>

<file path=customXml/itemProps3.xml><?xml version="1.0" encoding="utf-8"?>
<ds:datastoreItem xmlns:ds="http://schemas.openxmlformats.org/officeDocument/2006/customXml" ds:itemID="{DCED9809-F9B6-4467-84AF-3DD726DC065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048be11-5002-450c-8e3b-782732941017"/>
    <ds:schemaRef ds:uri="f7e7d789-9268-4b55-8873-a73e5b415d6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pašvaldību vajadzības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Ieva Strode</dc:creator>
  <cp:keywords/>
  <dc:description/>
  <cp:lastModifiedBy>Māris Klismets</cp:lastModifiedBy>
  <cp:revision/>
  <dcterms:created xsi:type="dcterms:W3CDTF">2024-02-05T13:10:58Z</dcterms:created>
  <dcterms:modified xsi:type="dcterms:W3CDTF">2026-08-05T09:59:48Z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0x010100667AD451B437284393D39498E788D012</vt:lpwstr>
  </property>
  <property fmtid="{D5CDD505-2E9C-101B-9397-08002B2CF9AE}" pid="3" name="MediaServiceImageTags">
    <vt:lpwstr/>
  </property>
</Properties>
</file>