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fk\fud\IEVIEŠANAS UZRAUDZĪBA\ZIŅOJUMI\MK_zinojumi\2021.gads\41_01.09.2021_pusgada ziņojums\9_Iesniegsanai MK\"/>
    </mc:Choice>
  </mc:AlternateContent>
  <xr:revisionPtr revIDLastSave="0" documentId="13_ncr:1_{A319B8C4-2098-4010-956E-DE1D64C202DB}" xr6:coauthVersionLast="47" xr6:coauthVersionMax="47" xr10:uidLastSave="{00000000-0000-0000-0000-000000000000}"/>
  <bookViews>
    <workbookView xWindow="-110" yWindow="-110" windowWidth="19420" windowHeight="10420" xr2:uid="{00000000-000D-0000-FFFF-FFFF00000000}"/>
  </bookViews>
  <sheets>
    <sheet name="1. pielikums_prec" sheetId="7" r:id="rId1"/>
  </sheets>
  <definedNames>
    <definedName name="_xlnm._FilterDatabase" localSheetId="0" hidden="1">'1. pielikums_prec'!$A$4:$T$18</definedName>
    <definedName name="_xlnm.Print_Area" localSheetId="0">'1. pielikums_prec'!$A$1:$T$23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8" i="7" l="1"/>
  <c r="S18" i="7"/>
  <c r="R18" i="7"/>
  <c r="P18" i="7"/>
  <c r="O18" i="7"/>
  <c r="N18" i="7"/>
  <c r="M18" i="7"/>
  <c r="L18" i="7"/>
  <c r="K18" i="7"/>
  <c r="J18" i="7"/>
  <c r="I18" i="7"/>
  <c r="H18" i="7"/>
  <c r="G18" i="7"/>
</calcChain>
</file>

<file path=xl/sharedStrings.xml><?xml version="1.0" encoding="utf-8"?>
<sst xmlns="http://schemas.openxmlformats.org/spreadsheetml/2006/main" count="82" uniqueCount="64">
  <si>
    <t>Pasākums</t>
  </si>
  <si>
    <t>Projekta statuss</t>
  </si>
  <si>
    <t>Kopējās izmaksas</t>
  </si>
  <si>
    <t>Privātās neattiecināmās izmaksas</t>
  </si>
  <si>
    <t>Privātās attiecināmās izmaksas</t>
  </si>
  <si>
    <t>Nacionālais publiskais finansējums</t>
  </si>
  <si>
    <t>Eiropas Savienības fondu finansējums</t>
  </si>
  <si>
    <t>Kopējās neattiecināmās izmaksas</t>
  </si>
  <si>
    <t>Publiskās neattiecināmās izmaksas</t>
  </si>
  <si>
    <t>Kopējās attiecināmās izmaksas</t>
  </si>
  <si>
    <t>Publiskās attiecināmās izmaksas</t>
  </si>
  <si>
    <t>Valsts budžeta finansējums</t>
  </si>
  <si>
    <t>4.2.1.2</t>
  </si>
  <si>
    <t>Valsts akciju sabiedrība "Valsts nekustamie īpašumi"</t>
  </si>
  <si>
    <t>Līgums</t>
  </si>
  <si>
    <t>RTU OTK ēku energoefektivitātes paaugstināšana</t>
  </si>
  <si>
    <t>Rīgas Tehniskās universitātes aģentūra "Rīgas Tehniskās universitātes Olaines Tehnoloģiju koledža"</t>
  </si>
  <si>
    <t>Nodrošinājuma valsts aģentūra</t>
  </si>
  <si>
    <t>LATVIJAS UNIVERSITĀTE</t>
  </si>
  <si>
    <t>Energoefektivitātes paaugstināšana Valmieras drāmas teātrī Lāčplēša ielā 4, Valmierā</t>
  </si>
  <si>
    <t>LATVIJAS JŪRAS AKADĒMIJA</t>
  </si>
  <si>
    <t>Energoefektivitātes paaugstināšana ēkā Kandavas ielā 2, Rīgā</t>
  </si>
  <si>
    <t>Energoefektivitātes paaugstināšana ēkā A.Briāna ielā 13, Rīgā</t>
  </si>
  <si>
    <t>Energoefektivitātes paaugstināšanas pasākumi VSAC „Vidzeme” filiāles „Rūja” ēkā</t>
  </si>
  <si>
    <t>Valsts sociālās aprūpes centrs "Zemgale"</t>
  </si>
  <si>
    <t>Latvijas Nedzirdīgo savienība</t>
  </si>
  <si>
    <t>Energoefektivitātes paaugstināšana LNS ēkai Elvīras ielā 19 k-2, Rīgā</t>
  </si>
  <si>
    <t>Paaugstināt valsts ēkas Liepājas iela 2B, Ludzā, Ludzas novadā, energoefektivitāti</t>
  </si>
  <si>
    <t>Latvijas Jūras akadēmijas Flotes ielā 12 k-6, Rīgā, energoefektivitātes paaugstināšana</t>
  </si>
  <si>
    <t>Primārās enerģijas gada patēriņa samazinājums, MWh gadā</t>
  </si>
  <si>
    <t>Uzstādītā atjaunojamos energoresursus izmantojoša siltumenerģijas ražošanas papildjauda, MW</t>
  </si>
  <si>
    <t>Aprēķinātais siltumnīcefekta gāzu samazinājums, CO2 ekvivalenta tonnas gadā</t>
  </si>
  <si>
    <t>Projekta nosaukums</t>
  </si>
  <si>
    <t>Projekta finansējuma sadalījums</t>
  </si>
  <si>
    <t>Plānotie iznākuma rādītāji</t>
  </si>
  <si>
    <t>Projekta līguma sākuma datums</t>
  </si>
  <si>
    <t>Projekta līguma beigu datums</t>
  </si>
  <si>
    <t>Finanšu ministrs</t>
  </si>
  <si>
    <t>J. Reirs</t>
  </si>
  <si>
    <t>Finansējums kopā:</t>
  </si>
  <si>
    <t>6=7+8</t>
  </si>
  <si>
    <t>Ševčenko 67095614</t>
  </si>
  <si>
    <t>Svetlana.Sevcenko@fm.gov.lv</t>
  </si>
  <si>
    <t>ES fondu 2014. - 2020. gada plānošanas perioda 4.2.1.2.pasākuma “Veicināt energoefektivitātes paaugstināšanu valsts ēkās” projektu saraksts, kuros būvdarbu līgumi nav noslēgti līdz 31.07.2021.</t>
  </si>
  <si>
    <t>Energoefektivitātes paaugstināšanas pasākumu īstenošana VSIA "Rīgas psihiatrijas un narkoloģijas centrs" ēkā Tvaika ielā 2, Rīgā</t>
  </si>
  <si>
    <t>Valsts sabiedrība ar ierobežotu atbildību "Rīgas psihiatrijas un narkoloģijas centrs"</t>
  </si>
  <si>
    <t>Energoefektivitātes paaugstināšanas pasākumu īstenošana Profesionālās izglītības kompetences centra ”Rīgas Valsts tehnikums” mācību korpusa ēkai Kr.Valdemāra ielā 1c, Rīgā</t>
  </si>
  <si>
    <t>Profesionālās izglītības kompetences centrs "Rīgas Valsts tehnikums"</t>
  </si>
  <si>
    <t>Energoefektivitātes paaugstināšanas pasākumi Ganību ielā 197/205, Liepājā.</t>
  </si>
  <si>
    <t>"Latvijas Neredzīgo biedrība"</t>
  </si>
  <si>
    <t>Energoefektivitātes paaugstināšana ēkā Krišjāņa Barona ielā 16/18, Rīgā</t>
  </si>
  <si>
    <t>Būvdarbu iepirkums ir vērtēšanas procesā, provizoriski līgums varētu tikt noslēgts ne ātrāk kā 30.08.2021.</t>
  </si>
  <si>
    <t>Finansējuma saņēmējs (FS)</t>
  </si>
  <si>
    <t xml:space="preserve">Ir pabeigta iepirkumu procedūra būvdarbiem, kā arī iepirkuma komisija ir pieņēmusi lēmumu attiecībā uz iepirkuma rezultātiem. VNĪ veic visas nepieciešamās darbības, lai iespējami īsākos termiņos tiktu pieņemti lēmumi par papildus finansējuma piešķīrumu un sekojoši noslēgti finansēšanas līgumi starp VNĪ un Kultūras ministriju. </t>
  </si>
  <si>
    <t>Komentāri, t.sk. FS informācija par statusu</t>
  </si>
  <si>
    <t>Būvdarbi ir pabeigti. EM atļāva projektā veikt jumta hidroizolācijas darbus, kas pēc savas būtības ir remontdarbi, nevis būvdarbi. Jumta remontdarbu iepirkums izbeidzies bez rezultāta, jo uz vienīgo pretendentu attiecās PIL 42.panta izslēgšanas nosacījumi un tādēļ iepirkuma līgums tiks noslēgts ne ātrāk kā 2021. gada augusta beigās.</t>
  </si>
  <si>
    <t>07.05.2021. izsludināts iepirkums uz būvdarbiem, neviens pretendents nav pieteicies. FS ir nosūtījis vēstuli IZM un EM, lūdzot projekta līguma termiņa pagarinājumu. CFLA šādu vēstuli nav saņēmis, bet ir saņemta tikai IZM atbildes vēstule ar piekrišanu līguma termiņam. 
LU jūnijā ir uzsākusi Sarunu procedūru, uzrunājot 4 būvfirmas. 3 no tām ir atteikušās veikt darbus. Viena būvfirma ir piekritusi piedalīties, bet šobrīd nav saņemts piedāvājums. Bažas rada cenu piedāvājums, jo būvmateriālu cenas ir ļoti pieaugušas. Veiksmīgai būvprojekta izstrādei LU ir veikusi priekšdarbus - tehnisko apsekošanu, sagatavots energosertifikāts, 3dimensiju skenēšanas info un būvkonstrukciju novērtējums. Labākā gadījumā LU prognozē būvdarbu līgumu noslēgt 2021. gada augustā/septembrī, ja vienīgais pretendents piekrīt veikt paredzētos darbus.</t>
  </si>
  <si>
    <t>CFLA gatavo līguma grozījumi ar FS par divu jauno objektu ieslēgšanu projektā un līguma termiņa pagarinājumu. Abiem jaunajiem objektiem noslēdzās iepirkumi. Bija jānoslēdz 2 būvdarbu iepirkuma līgumi, ko pēc PIL (nogaidīšanas termiņš) bija iespējams izpildīt līdz 2021. gada 31.jūlijam. Pēc FS informācijas vienu no līgumiem FS slēgs ne ātrāk kā 2021. gada 5.augustā pēc gaidāmā saskaņojuma no VM. Otrs līgums ar būvnieku noslēgts 02.08.2021.</t>
  </si>
  <si>
    <t>23.07.2021. tika pieņemts Iepirkuma komisijas lēmums par uzvarētāju Sarunu procedūrā “Energoefektivitātes paaugstināšanas pasākumu būvdarbu veikšana valsts ēkā Liepājas ielā 2B, Ludzā” (iepirkuma identifikācijas numurs: IeM NVA 2021/59). 28.07.2021. pretendentiem tika nosūtīts paziņojums par uzvarētāju. 30.07.2021. komersantam – uzvarētājam nosūtīts parakstīšanai/ saskaņošanai būvdarbu līgums. FS veic līguma saskaņošanu.</t>
  </si>
  <si>
    <t>LJA šobrīd tehniski gatavo būvniecības iepirkumu izsludināšai EIS. Tuvākajā laikā plāno vērsties CFLA ar lūgumu pagarināt projekta ieviešanas termiņus. Būvdarbu līgums nav noslēgts.</t>
  </si>
  <si>
    <t>Projektā izsludinātais iepirkums tika pārtraukts, jo bija viens piedāvājums, kurā būvdarbu vadītājs neatbilda prasībām. 22.07.2021. tika izsludināts jauns iepirkums, kuram piedāvājumu iesniegšanas termiņš ir 23.08.2021.  Līdz ar to iepirkuma rezultāti būs zināmi tikai augusta beigās.</t>
  </si>
  <si>
    <t xml:space="preserve">08.04.2021. izsludināts iepirkums par būvdarbiem ar piedāvājumu iesniegšanu līdz 18.06.2021., EISā publicēts 13.07.2021. noslēguma ziņojums. Būvdarbu līgums netika noslēgts, jo iepirkums (sludināts 3 reizes) tika pārtraukts, ņemot vērā CFLA veiktajā iepirkuma norises pārbaudē konstatētos pārkāpumus. Finansējuma saņēmējs 2021. gada 5. augustā ir aktualizējis iepirkuma plānu un 2021. gada 9. augustā ir izsludinājis iepirkumu par būvniecības veikšanu, kuram piedāvājumu iesniegšanas termiņš ir 2021. gada 31. augusts. </t>
  </si>
  <si>
    <t>Finansējums papildu darbiem, palielinot projekta kopējās attiecināmās izmaksas, tika piešķirts ar MK 2021.gada 22.jūnija noteikumiem Nr.416 “Grozījumi Ministru kabineta 2018. gada 4. janvāra noteikumos Nr. 13 "Darbības programmas "Izaugsme un nodarbinātība" 4.2.1. specifiskā atbalsta mērķa "Veicināt energoefektivitātes paaugstināšanu valsts un dzīvojamās ēkās" 4.2.1.2. pasākuma "Veicināt energoefektivitātes paaugstināšanu valsts ēkās" otrās projektu iesniegumu atlases kārtas īstenošanas noteikumi"” (stājās spēkā 2021.gada 30.jūnijā) un atbilstoša vienošanās pie līguma par projekta īstenošanu tika parakstīta 2021.gada 5.jūlijā. Iepirkuma līgums par papildus darbu veikšanu mācību korpusa Krišjāņa Valdemāra ielā 1C, Rīgā, energoefektivitātes paaugstināšanai tika noslēgts 10.08.2021.</t>
  </si>
  <si>
    <t>2. pielikums 
Informatīvajam ziņojumam "Informatīvais ziņojums par Kohēzijas politikas Eiropas Savienības fondu investīciju aktualitātēm līdz 2021. gada 1. augustam (pusgada ziņojums)"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</si>
</sst>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dd\.mm\.yyyy"/>
  </numFmts>
  <fonts count="14" x14ac:knownFonts="1">
    <font>
      <sz val="10"/>
      <color rgb="FF000000"/>
      <name val="Arial"/>
    </font>
    <font>
      <sz val="10"/>
      <color rgb="FF000000"/>
      <name val="Arial"/>
      <family val="2"/>
      <charset val="186"/>
    </font>
    <font>
      <u/>
      <sz val="10"/>
      <color theme="10"/>
      <name val="Arial"/>
      <family val="2"/>
      <charset val="186"/>
    </font>
    <font>
      <sz val="10"/>
      <color rgb="FF000000"/>
      <name val="Arial"/>
    </font>
    <font>
      <sz val="10"/>
      <name val="Times New Roman"/>
      <family val="1"/>
      <charset val="186"/>
    </font>
    <font>
      <b/>
      <sz val="10"/>
      <name val="Times New Roman"/>
      <family val="1"/>
      <charset val="186"/>
    </font>
    <font>
      <sz val="10"/>
      <name val="Arial"/>
      <family val="2"/>
      <charset val="186"/>
    </font>
    <font>
      <b/>
      <sz val="16"/>
      <name val="Times New Roman"/>
      <family val="1"/>
      <charset val="186"/>
    </font>
    <font>
      <sz val="9"/>
      <name val="Times New Roman"/>
      <family val="1"/>
      <charset val="186"/>
    </font>
    <font>
      <b/>
      <sz val="9"/>
      <name val="Times New Roman"/>
      <family val="1"/>
      <charset val="186"/>
    </font>
    <font>
      <b/>
      <sz val="10"/>
      <name val="Arial"/>
      <family val="2"/>
      <charset val="186"/>
    </font>
    <font>
      <sz val="14"/>
      <name val="Times New Roman"/>
      <family val="1"/>
      <charset val="186"/>
    </font>
    <font>
      <i/>
      <sz val="9"/>
      <name val="Times New Roman"/>
      <family val="1"/>
      <charset val="186"/>
    </font>
    <font>
      <u/>
      <sz val="9"/>
      <color theme="10"/>
      <name val="Times New Roman"/>
      <family val="1"/>
      <charset val="186"/>
    </font>
  </fonts>
  <fills count="3">
    <fill>
      <patternFill patternType="none"/>
    </fill>
    <fill>
      <patternFill patternType="gray125"/>
    </fill>
    <fill>
      <patternFill patternType="solid">
        <fgColor rgb="FFDFDFDF"/>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rgb="FFC0C0C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rgb="FF000000"/>
      </bottom>
      <diagonal/>
    </border>
  </borders>
  <cellStyleXfs count="6">
    <xf numFmtId="0" fontId="0" fillId="0" borderId="0"/>
    <xf numFmtId="0" fontId="2" fillId="0" borderId="0" applyNumberFormat="0" applyFill="0" applyBorder="0" applyAlignment="0" applyProtection="0"/>
    <xf numFmtId="164" fontId="3"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cellStyleXfs>
  <cellXfs count="49">
    <xf numFmtId="0" fontId="0" fillId="0" borderId="0" xfId="0"/>
    <xf numFmtId="164" fontId="5" fillId="0" borderId="1" xfId="2" applyFont="1" applyFill="1" applyBorder="1" applyAlignment="1">
      <alignment horizontal="right" vertical="center" wrapText="1"/>
    </xf>
    <xf numFmtId="164" fontId="5" fillId="0" borderId="1" xfId="2"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6" fillId="0" borderId="0" xfId="0" applyFont="1"/>
    <xf numFmtId="0" fontId="8" fillId="0" borderId="0" xfId="0" applyFont="1"/>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6" fillId="0" borderId="0" xfId="0" applyFont="1" applyFill="1"/>
    <xf numFmtId="0" fontId="4" fillId="0"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164" fontId="4" fillId="0" borderId="1" xfId="2" applyFont="1" applyFill="1" applyBorder="1" applyAlignment="1">
      <alignment horizontal="left" vertical="center" wrapText="1"/>
    </xf>
    <xf numFmtId="164" fontId="4" fillId="0" borderId="4" xfId="2"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wrapText="1"/>
    </xf>
    <xf numFmtId="165" fontId="4" fillId="0" borderId="6"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xf>
    <xf numFmtId="4" fontId="5" fillId="0" borderId="6"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164" fontId="4" fillId="0" borderId="6" xfId="2" applyFont="1" applyFill="1" applyBorder="1" applyAlignment="1">
      <alignment horizontal="left" vertical="center" wrapText="1"/>
    </xf>
    <xf numFmtId="164" fontId="4" fillId="0" borderId="7" xfId="2" applyFont="1" applyFill="1" applyBorder="1" applyAlignment="1">
      <alignment horizontal="left" vertical="center" wrapText="1"/>
    </xf>
    <xf numFmtId="164" fontId="5" fillId="0" borderId="2" xfId="2" applyFont="1" applyFill="1" applyBorder="1" applyAlignment="1">
      <alignment horizontal="center" vertical="center" wrapText="1"/>
    </xf>
    <xf numFmtId="4" fontId="10" fillId="0" borderId="0" xfId="0" applyNumberFormat="1" applyFont="1" applyFill="1" applyAlignment="1">
      <alignment horizontal="center"/>
    </xf>
    <xf numFmtId="0" fontId="11" fillId="0" borderId="0" xfId="0" applyFont="1" applyAlignment="1">
      <alignment vertical="center"/>
    </xf>
    <xf numFmtId="0" fontId="10" fillId="0" borderId="0" xfId="0" applyFont="1" applyFill="1" applyAlignment="1">
      <alignment horizontal="center"/>
    </xf>
    <xf numFmtId="0" fontId="12" fillId="0" borderId="0" xfId="0" applyFont="1" applyAlignment="1">
      <alignment vertical="center"/>
    </xf>
    <xf numFmtId="0" fontId="13" fillId="0" borderId="0" xfId="1" applyFont="1" applyAlignment="1">
      <alignment vertical="center"/>
    </xf>
    <xf numFmtId="0" fontId="4" fillId="0" borderId="3"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5" fillId="0" borderId="0" xfId="0" applyFont="1"/>
    <xf numFmtId="0" fontId="10" fillId="0" borderId="0" xfId="0" applyFont="1"/>
    <xf numFmtId="4" fontId="5" fillId="0" borderId="1" xfId="0" applyNumberFormat="1" applyFont="1" applyBorder="1" applyAlignment="1">
      <alignment horizontal="center" vertical="center"/>
    </xf>
    <xf numFmtId="0" fontId="4" fillId="0" borderId="0" xfId="0" applyFont="1"/>
    <xf numFmtId="0" fontId="4" fillId="0" borderId="0" xfId="0" applyFont="1" applyAlignment="1">
      <alignment horizontal="left" vertical="top" wrapText="1"/>
    </xf>
    <xf numFmtId="0" fontId="7" fillId="0" borderId="0" xfId="3" applyFont="1" applyAlignment="1">
      <alignment horizontal="center" vertical="center"/>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3" xfId="0" applyFont="1" applyFill="1" applyBorder="1" applyAlignment="1">
      <alignment horizontal="center" vertical="center"/>
    </xf>
  </cellXfs>
  <cellStyles count="6">
    <cellStyle name="Comma" xfId="2" builtinId="3"/>
    <cellStyle name="Comma 2" xfId="4" xr:uid="{00000000-0005-0000-0000-000001000000}"/>
    <cellStyle name="Comma 3" xfId="5" xr:uid="{00000000-0005-0000-0000-000002000000}"/>
    <cellStyle name="Hyperlink" xfId="1" builtinId="8"/>
    <cellStyle name="Normal" xfId="0" builtinId="0"/>
    <cellStyle name="Normal 2" xfId="3" xr:uid="{00000000-0005-0000-0000-000005000000}"/>
  </cellStyles>
  <dxfs count="25">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165"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165"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Times New Roman"/>
        <scheme val="none"/>
      </font>
      <fill>
        <patternFill patternType="none">
          <fgColor rgb="FF000000"/>
          <bgColor rgb="FFFFFFFF"/>
        </patternFill>
      </fill>
      <alignment horizontal="center" vertical="center" textRotation="0" wrapText="1" indent="0" justifyLastLine="0" shrinkToFit="0" readingOrder="0"/>
    </dxf>
    <dxf>
      <border>
        <bottom style="thin">
          <color rgb="FF000000"/>
        </bottom>
      </border>
    </dxf>
    <dxf>
      <font>
        <b/>
        <i val="0"/>
        <strike val="0"/>
        <condense val="0"/>
        <extend val="0"/>
        <outline val="0"/>
        <shadow val="0"/>
        <u val="none"/>
        <vertAlign val="baseline"/>
        <sz val="9"/>
        <color auto="1"/>
        <name val="Times New Roman"/>
        <scheme val="none"/>
      </font>
      <fill>
        <patternFill patternType="solid">
          <fgColor indexed="64"/>
          <bgColor rgb="FFDFDFDF"/>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4:T17" totalsRowShown="0" headerRowDxfId="24" dataDxfId="22" headerRowBorderDxfId="23" tableBorderDxfId="21" totalsRowBorderDxfId="20" dataCellStyle="Comma">
  <autoFilter ref="A4:T17" xr:uid="{00000000-0009-0000-0100-000002000000}"/>
  <sortState xmlns:xlrd2="http://schemas.microsoft.com/office/spreadsheetml/2017/richdata2" ref="A5:T17">
    <sortCondition descending="1" ref="G6:G17"/>
  </sortState>
  <tableColumns count="20">
    <tableColumn id="3" xr3:uid="{00000000-0010-0000-0000-000003000000}" name="Projekta nosaukums" dataDxfId="19"/>
    <tableColumn id="4" xr3:uid="{00000000-0010-0000-0000-000004000000}" name="Finansējuma saņēmējs (FS)" dataDxfId="18"/>
    <tableColumn id="5" xr3:uid="{00000000-0010-0000-0000-000005000000}" name="Pasākums" dataDxfId="17"/>
    <tableColumn id="7" xr3:uid="{00000000-0010-0000-0000-000007000000}" name="Projekta statuss" dataDxfId="16"/>
    <tableColumn id="9" xr3:uid="{00000000-0010-0000-0000-000009000000}" name="Projekta līguma sākuma datums" dataDxfId="15"/>
    <tableColumn id="10" xr3:uid="{00000000-0010-0000-0000-00000A000000}" name="Projekta līguma beigu datums" dataDxfId="14"/>
    <tableColumn id="13" xr3:uid="{00000000-0010-0000-0000-00000D000000}" name="Kopējās izmaksas" dataDxfId="13"/>
    <tableColumn id="1" xr3:uid="{00000000-0010-0000-0000-000001000000}" name="Kopējās attiecināmās izmaksas" dataDxfId="12"/>
    <tableColumn id="22" xr3:uid="{00000000-0010-0000-0000-000016000000}" name="Publiskās attiecināmās izmaksas" dataDxfId="11"/>
    <tableColumn id="2" xr3:uid="{00000000-0010-0000-0000-000002000000}" name="Eiropas Savienības fondu finansējums" dataDxfId="10"/>
    <tableColumn id="6" xr3:uid="{00000000-0010-0000-0000-000006000000}" name="Valsts budžeta finansējums" dataDxfId="9"/>
    <tableColumn id="8" xr3:uid="{00000000-0010-0000-0000-000008000000}" name="Kopējās neattiecināmās izmaksas" dataDxfId="8"/>
    <tableColumn id="14" xr3:uid="{00000000-0010-0000-0000-00000E000000}" name="Privātās neattiecināmās izmaksas" dataDxfId="7"/>
    <tableColumn id="11" xr3:uid="{00000000-0010-0000-0000-00000B000000}" name="Publiskās neattiecināmās izmaksas" dataDxfId="6"/>
    <tableColumn id="15" xr3:uid="{00000000-0010-0000-0000-00000F000000}" name="Privātās attiecināmās izmaksas" dataDxfId="5"/>
    <tableColumn id="16" xr3:uid="{00000000-0010-0000-0000-000010000000}" name="Nacionālais publiskais finansējums" dataDxfId="4"/>
    <tableColumn id="24" xr3:uid="{00000000-0010-0000-0000-000018000000}" name="Komentāri, t.sk. FS informācija par statusu" dataDxfId="3"/>
    <tableColumn id="25" xr3:uid="{00000000-0010-0000-0000-000019000000}" name="Primārās enerģijas gada patēriņa samazinājums, MWh gadā" dataDxfId="2" dataCellStyle="Comma"/>
    <tableColumn id="26" xr3:uid="{00000000-0010-0000-0000-00001A000000}" name="Uzstādītā atjaunojamos energoresursus izmantojoša siltumenerģijas ražošanas papildjauda, MW" dataDxfId="1" dataCellStyle="Comma"/>
    <tableColumn id="27" xr3:uid="{00000000-0010-0000-0000-00001B000000}" name="Aprēķinātais siltumnīcefekta gāzu samazinājums, CO2 ekvivalenta tonnas gadā"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vetlana.Sevcenko@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T23"/>
  <sheetViews>
    <sheetView tabSelected="1" topLeftCell="B1" zoomScale="70" zoomScaleNormal="70" zoomScaleSheetLayoutView="91" zoomScalePageLayoutView="50" workbookViewId="0">
      <selection activeCell="J6" sqref="J6"/>
    </sheetView>
  </sheetViews>
  <sheetFormatPr defaultColWidth="8.7265625" defaultRowHeight="13" x14ac:dyDescent="0.3"/>
  <cols>
    <col min="1" max="2" width="31.26953125" style="5" customWidth="1"/>
    <col min="3" max="4" width="9.7265625" style="5" hidden="1" customWidth="1"/>
    <col min="5" max="5" width="12.54296875" style="5" customWidth="1"/>
    <col min="6" max="6" width="17.54296875" style="5" customWidth="1"/>
    <col min="7" max="8" width="13.7265625" style="5" customWidth="1"/>
    <col min="9" max="9" width="13.7265625" style="5" hidden="1" customWidth="1"/>
    <col min="10" max="12" width="13.7265625" style="5" customWidth="1"/>
    <col min="13" max="16" width="13.7265625" style="5" hidden="1" customWidth="1"/>
    <col min="17" max="17" width="76.1796875" style="5" customWidth="1"/>
    <col min="18" max="18" width="20.453125" style="34" customWidth="1"/>
    <col min="19" max="19" width="17.54296875" style="5" customWidth="1"/>
    <col min="20" max="20" width="18.54296875" style="5" customWidth="1"/>
    <col min="21" max="16384" width="8.7265625" style="5"/>
  </cols>
  <sheetData>
    <row r="1" spans="1:20" ht="57.65" customHeight="1" x14ac:dyDescent="0.25">
      <c r="R1" s="43" t="s">
        <v>63</v>
      </c>
      <c r="S1" s="43"/>
      <c r="T1" s="43"/>
    </row>
    <row r="2" spans="1:20" ht="54" customHeight="1" x14ac:dyDescent="0.25">
      <c r="A2" s="44" t="s">
        <v>43</v>
      </c>
      <c r="B2" s="44"/>
      <c r="C2" s="44"/>
      <c r="D2" s="44"/>
      <c r="E2" s="44"/>
      <c r="F2" s="44"/>
      <c r="G2" s="44"/>
      <c r="H2" s="44"/>
      <c r="I2" s="44"/>
      <c r="J2" s="44"/>
      <c r="K2" s="44"/>
      <c r="L2" s="44"/>
      <c r="M2" s="44"/>
      <c r="N2" s="44"/>
      <c r="O2" s="44"/>
      <c r="P2" s="44"/>
      <c r="Q2" s="44"/>
      <c r="R2" s="44"/>
      <c r="S2" s="44"/>
      <c r="T2" s="44"/>
    </row>
    <row r="3" spans="1:20" ht="27.65" customHeight="1" x14ac:dyDescent="0.25">
      <c r="A3" s="6"/>
      <c r="B3" s="6"/>
      <c r="C3" s="6"/>
      <c r="D3" s="6"/>
      <c r="E3" s="6"/>
      <c r="F3" s="6"/>
      <c r="G3" s="45" t="s">
        <v>33</v>
      </c>
      <c r="H3" s="45"/>
      <c r="I3" s="45"/>
      <c r="J3" s="45"/>
      <c r="K3" s="45"/>
      <c r="L3" s="45"/>
      <c r="M3" s="45"/>
      <c r="N3" s="45"/>
      <c r="O3" s="45"/>
      <c r="P3" s="46"/>
      <c r="Q3" s="7"/>
      <c r="R3" s="47" t="s">
        <v>34</v>
      </c>
      <c r="S3" s="47"/>
      <c r="T3" s="48"/>
    </row>
    <row r="4" spans="1:20" s="13" customFormat="1" ht="81" customHeight="1" x14ac:dyDescent="0.25">
      <c r="A4" s="8" t="s">
        <v>32</v>
      </c>
      <c r="B4" s="9" t="s">
        <v>52</v>
      </c>
      <c r="C4" s="9" t="s">
        <v>0</v>
      </c>
      <c r="D4" s="9" t="s">
        <v>1</v>
      </c>
      <c r="E4" s="9" t="s">
        <v>35</v>
      </c>
      <c r="F4" s="9" t="s">
        <v>36</v>
      </c>
      <c r="G4" s="10" t="s">
        <v>2</v>
      </c>
      <c r="H4" s="10" t="s">
        <v>9</v>
      </c>
      <c r="I4" s="9" t="s">
        <v>10</v>
      </c>
      <c r="J4" s="10" t="s">
        <v>6</v>
      </c>
      <c r="K4" s="9" t="s">
        <v>11</v>
      </c>
      <c r="L4" s="10" t="s">
        <v>7</v>
      </c>
      <c r="M4" s="10" t="s">
        <v>3</v>
      </c>
      <c r="N4" s="10" t="s">
        <v>8</v>
      </c>
      <c r="O4" s="10" t="s">
        <v>4</v>
      </c>
      <c r="P4" s="11" t="s">
        <v>5</v>
      </c>
      <c r="Q4" s="9" t="s">
        <v>54</v>
      </c>
      <c r="R4" s="8" t="s">
        <v>29</v>
      </c>
      <c r="S4" s="9" t="s">
        <v>30</v>
      </c>
      <c r="T4" s="12" t="s">
        <v>31</v>
      </c>
    </row>
    <row r="5" spans="1:20" s="4" customFormat="1" ht="14.65" customHeight="1" x14ac:dyDescent="0.25">
      <c r="A5" s="3">
        <v>1</v>
      </c>
      <c r="B5" s="3">
        <v>2</v>
      </c>
      <c r="C5" s="3"/>
      <c r="D5" s="3"/>
      <c r="E5" s="3">
        <v>3</v>
      </c>
      <c r="F5" s="3">
        <v>4</v>
      </c>
      <c r="G5" s="3">
        <v>5</v>
      </c>
      <c r="H5" s="3" t="s">
        <v>40</v>
      </c>
      <c r="I5" s="3">
        <v>3</v>
      </c>
      <c r="J5" s="3">
        <v>7</v>
      </c>
      <c r="K5" s="3">
        <v>8</v>
      </c>
      <c r="L5" s="3">
        <v>9</v>
      </c>
      <c r="M5" s="3">
        <v>7</v>
      </c>
      <c r="N5" s="3">
        <v>8</v>
      </c>
      <c r="O5" s="3">
        <v>9</v>
      </c>
      <c r="P5" s="3">
        <v>10</v>
      </c>
      <c r="Q5" s="3">
        <v>10</v>
      </c>
      <c r="R5" s="3">
        <v>11</v>
      </c>
      <c r="S5" s="3">
        <v>12</v>
      </c>
      <c r="T5" s="3">
        <v>13</v>
      </c>
    </row>
    <row r="6" spans="1:20" s="13" customFormat="1" ht="69.650000000000006" customHeight="1" x14ac:dyDescent="0.25">
      <c r="A6" s="14" t="s">
        <v>19</v>
      </c>
      <c r="B6" s="15" t="s">
        <v>13</v>
      </c>
      <c r="C6" s="15" t="s">
        <v>12</v>
      </c>
      <c r="D6" s="15" t="s">
        <v>14</v>
      </c>
      <c r="E6" s="16">
        <v>43517</v>
      </c>
      <c r="F6" s="16">
        <v>44854</v>
      </c>
      <c r="G6" s="17">
        <v>3781275</v>
      </c>
      <c r="H6" s="17">
        <v>3781275</v>
      </c>
      <c r="I6" s="18">
        <v>3781275</v>
      </c>
      <c r="J6" s="18">
        <v>3214084</v>
      </c>
      <c r="K6" s="18">
        <v>567191</v>
      </c>
      <c r="L6" s="17"/>
      <c r="M6" s="17"/>
      <c r="N6" s="17"/>
      <c r="O6" s="17"/>
      <c r="P6" s="17">
        <v>567191</v>
      </c>
      <c r="Q6" s="38" t="s">
        <v>53</v>
      </c>
      <c r="R6" s="20">
        <v>600.87</v>
      </c>
      <c r="S6" s="20"/>
      <c r="T6" s="21">
        <v>112.7</v>
      </c>
    </row>
    <row r="7" spans="1:20" s="13" customFormat="1" ht="102.65" customHeight="1" x14ac:dyDescent="0.25">
      <c r="A7" s="14" t="s">
        <v>23</v>
      </c>
      <c r="B7" s="37" t="s">
        <v>24</v>
      </c>
      <c r="C7" s="15" t="s">
        <v>12</v>
      </c>
      <c r="D7" s="15" t="s">
        <v>14</v>
      </c>
      <c r="E7" s="22">
        <v>43762</v>
      </c>
      <c r="F7" s="22">
        <v>44561</v>
      </c>
      <c r="G7" s="17">
        <v>1603890.38</v>
      </c>
      <c r="H7" s="17">
        <v>1544790</v>
      </c>
      <c r="I7" s="18">
        <v>1544790</v>
      </c>
      <c r="J7" s="18">
        <v>1313071.5</v>
      </c>
      <c r="K7" s="18">
        <v>231718.5</v>
      </c>
      <c r="L7" s="17">
        <v>59100.38</v>
      </c>
      <c r="M7" s="17">
        <v>59100.38</v>
      </c>
      <c r="N7" s="17"/>
      <c r="O7" s="17"/>
      <c r="P7" s="17">
        <v>231718.5</v>
      </c>
      <c r="Q7" s="19" t="s">
        <v>60</v>
      </c>
      <c r="R7" s="20">
        <v>625.14</v>
      </c>
      <c r="S7" s="20"/>
      <c r="T7" s="21">
        <v>128.03</v>
      </c>
    </row>
    <row r="8" spans="1:20" s="13" customFormat="1" ht="39" x14ac:dyDescent="0.25">
      <c r="A8" s="14" t="s">
        <v>28</v>
      </c>
      <c r="B8" s="15" t="s">
        <v>20</v>
      </c>
      <c r="C8" s="15" t="s">
        <v>12</v>
      </c>
      <c r="D8" s="15" t="s">
        <v>14</v>
      </c>
      <c r="E8" s="16">
        <v>44229</v>
      </c>
      <c r="F8" s="16">
        <v>44835</v>
      </c>
      <c r="G8" s="17">
        <v>956651</v>
      </c>
      <c r="H8" s="17">
        <v>956651</v>
      </c>
      <c r="I8" s="18">
        <v>956651</v>
      </c>
      <c r="J8" s="18">
        <v>813153</v>
      </c>
      <c r="K8" s="18">
        <v>143498</v>
      </c>
      <c r="L8" s="17"/>
      <c r="M8" s="17"/>
      <c r="N8" s="17"/>
      <c r="O8" s="17"/>
      <c r="P8" s="17">
        <v>143498</v>
      </c>
      <c r="Q8" s="19" t="s">
        <v>59</v>
      </c>
      <c r="R8" s="20">
        <v>381.84</v>
      </c>
      <c r="S8" s="20">
        <v>0.05</v>
      </c>
      <c r="T8" s="21">
        <v>78.959999999999994</v>
      </c>
    </row>
    <row r="9" spans="1:20" s="13" customFormat="1" ht="52" x14ac:dyDescent="0.25">
      <c r="A9" s="14" t="s">
        <v>15</v>
      </c>
      <c r="B9" s="37" t="s">
        <v>16</v>
      </c>
      <c r="C9" s="15" t="s">
        <v>12</v>
      </c>
      <c r="D9" s="15" t="s">
        <v>14</v>
      </c>
      <c r="E9" s="16">
        <v>43207</v>
      </c>
      <c r="F9" s="16">
        <v>44547</v>
      </c>
      <c r="G9" s="17">
        <v>897999.89</v>
      </c>
      <c r="H9" s="17">
        <v>897999.89</v>
      </c>
      <c r="I9" s="18">
        <v>897999.89</v>
      </c>
      <c r="J9" s="18">
        <v>763299.91</v>
      </c>
      <c r="K9" s="18">
        <v>134699.98000000001</v>
      </c>
      <c r="L9" s="17"/>
      <c r="M9" s="17"/>
      <c r="N9" s="17"/>
      <c r="O9" s="17"/>
      <c r="P9" s="17">
        <v>134699.98000000001</v>
      </c>
      <c r="Q9" s="19" t="s">
        <v>55</v>
      </c>
      <c r="R9" s="20">
        <v>384.74</v>
      </c>
      <c r="S9" s="20"/>
      <c r="T9" s="21">
        <v>78.13</v>
      </c>
    </row>
    <row r="10" spans="1:20" s="13" customFormat="1" ht="141" customHeight="1" x14ac:dyDescent="0.25">
      <c r="A10" s="14" t="s">
        <v>21</v>
      </c>
      <c r="B10" s="15" t="s">
        <v>18</v>
      </c>
      <c r="C10" s="15" t="s">
        <v>12</v>
      </c>
      <c r="D10" s="15" t="s">
        <v>14</v>
      </c>
      <c r="E10" s="16">
        <v>43917</v>
      </c>
      <c r="F10" s="16">
        <v>44465</v>
      </c>
      <c r="G10" s="17">
        <v>624870.31000000006</v>
      </c>
      <c r="H10" s="17">
        <v>260850</v>
      </c>
      <c r="I10" s="18">
        <v>260850</v>
      </c>
      <c r="J10" s="18">
        <v>221722.5</v>
      </c>
      <c r="K10" s="18">
        <v>39127.5</v>
      </c>
      <c r="L10" s="17">
        <v>364020.31</v>
      </c>
      <c r="M10" s="17"/>
      <c r="N10" s="17">
        <v>364020.31</v>
      </c>
      <c r="O10" s="17"/>
      <c r="P10" s="17">
        <v>39127.5</v>
      </c>
      <c r="Q10" s="19" t="s">
        <v>56</v>
      </c>
      <c r="R10" s="20">
        <v>325.60000000000002</v>
      </c>
      <c r="S10" s="20"/>
      <c r="T10" s="21">
        <v>123.43</v>
      </c>
    </row>
    <row r="11" spans="1:20" s="13" customFormat="1" ht="30.65" customHeight="1" x14ac:dyDescent="0.25">
      <c r="A11" s="14" t="s">
        <v>26</v>
      </c>
      <c r="B11" s="37" t="s">
        <v>25</v>
      </c>
      <c r="C11" s="15" t="s">
        <v>12</v>
      </c>
      <c r="D11" s="15" t="s">
        <v>14</v>
      </c>
      <c r="E11" s="16">
        <v>43857</v>
      </c>
      <c r="F11" s="16">
        <v>44768</v>
      </c>
      <c r="G11" s="17">
        <v>537247.37</v>
      </c>
      <c r="H11" s="17">
        <v>445384</v>
      </c>
      <c r="I11" s="18">
        <v>445384</v>
      </c>
      <c r="J11" s="18">
        <v>378576</v>
      </c>
      <c r="K11" s="18">
        <v>66808</v>
      </c>
      <c r="L11" s="17">
        <v>91863.37</v>
      </c>
      <c r="M11" s="17">
        <v>91863.37</v>
      </c>
      <c r="N11" s="17"/>
      <c r="O11" s="17"/>
      <c r="P11" s="17">
        <v>66808</v>
      </c>
      <c r="Q11" s="19" t="s">
        <v>51</v>
      </c>
      <c r="R11" s="20">
        <v>246.09</v>
      </c>
      <c r="S11" s="20"/>
      <c r="T11" s="21">
        <v>47.19</v>
      </c>
    </row>
    <row r="12" spans="1:20" s="13" customFormat="1" ht="68.5" customHeight="1" x14ac:dyDescent="0.25">
      <c r="A12" s="14" t="s">
        <v>22</v>
      </c>
      <c r="B12" s="15" t="s">
        <v>13</v>
      </c>
      <c r="C12" s="15" t="s">
        <v>12</v>
      </c>
      <c r="D12" s="15" t="s">
        <v>14</v>
      </c>
      <c r="E12" s="16">
        <v>43809</v>
      </c>
      <c r="F12" s="16">
        <v>44865</v>
      </c>
      <c r="G12" s="17">
        <v>506924.96</v>
      </c>
      <c r="H12" s="17">
        <v>506924.96</v>
      </c>
      <c r="I12" s="18">
        <v>506924.96</v>
      </c>
      <c r="J12" s="18">
        <v>430886.25</v>
      </c>
      <c r="K12" s="18">
        <v>76038.710000000006</v>
      </c>
      <c r="L12" s="17"/>
      <c r="M12" s="17"/>
      <c r="N12" s="17"/>
      <c r="O12" s="17"/>
      <c r="P12" s="17">
        <v>76038.710000000006</v>
      </c>
      <c r="Q12" s="38" t="s">
        <v>53</v>
      </c>
      <c r="R12" s="20">
        <v>174.38</v>
      </c>
      <c r="S12" s="20"/>
      <c r="T12" s="21">
        <v>35.42</v>
      </c>
    </row>
    <row r="13" spans="1:20" s="13" customFormat="1" ht="65" x14ac:dyDescent="0.25">
      <c r="A13" s="14" t="s">
        <v>44</v>
      </c>
      <c r="B13" s="37" t="s">
        <v>45</v>
      </c>
      <c r="C13" s="24"/>
      <c r="D13" s="24"/>
      <c r="E13" s="16">
        <v>43735</v>
      </c>
      <c r="F13" s="16">
        <v>44100</v>
      </c>
      <c r="G13" s="17">
        <v>1411618.23</v>
      </c>
      <c r="H13" s="26">
        <v>1200000</v>
      </c>
      <c r="I13" s="27"/>
      <c r="J13" s="27">
        <v>1020000</v>
      </c>
      <c r="K13" s="27">
        <v>180000</v>
      </c>
      <c r="L13" s="17">
        <v>211618.23</v>
      </c>
      <c r="M13" s="26"/>
      <c r="N13" s="26"/>
      <c r="O13" s="26"/>
      <c r="P13" s="26"/>
      <c r="Q13" s="19" t="s">
        <v>57</v>
      </c>
      <c r="R13" s="29">
        <v>481.851</v>
      </c>
      <c r="S13" s="29"/>
      <c r="T13" s="30">
        <v>100.18</v>
      </c>
    </row>
    <row r="14" spans="1:20" s="13" customFormat="1" ht="117" x14ac:dyDescent="0.25">
      <c r="A14" s="14" t="s">
        <v>46</v>
      </c>
      <c r="B14" s="15" t="s">
        <v>47</v>
      </c>
      <c r="C14" s="24"/>
      <c r="D14" s="24"/>
      <c r="E14" s="16">
        <v>43796</v>
      </c>
      <c r="F14" s="16">
        <v>44561</v>
      </c>
      <c r="G14" s="26">
        <v>1200000</v>
      </c>
      <c r="H14" s="26">
        <v>1200000</v>
      </c>
      <c r="I14" s="27"/>
      <c r="J14" s="27">
        <v>1020000</v>
      </c>
      <c r="K14" s="27">
        <v>180000</v>
      </c>
      <c r="L14" s="26"/>
      <c r="M14" s="26"/>
      <c r="N14" s="26"/>
      <c r="O14" s="26"/>
      <c r="P14" s="26"/>
      <c r="Q14" s="19" t="s">
        <v>62</v>
      </c>
      <c r="R14" s="29">
        <v>266.08</v>
      </c>
      <c r="S14" s="29"/>
      <c r="T14" s="30">
        <v>54.03</v>
      </c>
    </row>
    <row r="15" spans="1:20" s="13" customFormat="1" ht="85.9" customHeight="1" x14ac:dyDescent="0.25">
      <c r="A15" s="14" t="s">
        <v>48</v>
      </c>
      <c r="B15" s="37" t="s">
        <v>49</v>
      </c>
      <c r="C15" s="24"/>
      <c r="D15" s="24"/>
      <c r="E15" s="25">
        <v>44067</v>
      </c>
      <c r="F15" s="25">
        <v>44796</v>
      </c>
      <c r="G15" s="26">
        <v>586586.84</v>
      </c>
      <c r="H15" s="26">
        <v>399935.81</v>
      </c>
      <c r="I15" s="27"/>
      <c r="J15" s="27">
        <v>339945.44</v>
      </c>
      <c r="K15" s="27">
        <v>59990.37</v>
      </c>
      <c r="L15" s="26">
        <v>186651.03</v>
      </c>
      <c r="M15" s="26"/>
      <c r="N15" s="26"/>
      <c r="O15" s="26"/>
      <c r="P15" s="26"/>
      <c r="Q15" s="28" t="s">
        <v>61</v>
      </c>
      <c r="R15" s="29">
        <v>265.63</v>
      </c>
      <c r="S15" s="29"/>
      <c r="T15" s="30">
        <v>19.13</v>
      </c>
    </row>
    <row r="16" spans="1:20" s="13" customFormat="1" ht="52" x14ac:dyDescent="0.25">
      <c r="A16" s="14" t="s">
        <v>50</v>
      </c>
      <c r="B16" s="15" t="s">
        <v>13</v>
      </c>
      <c r="C16" s="24"/>
      <c r="D16" s="24"/>
      <c r="E16" s="16">
        <v>44061</v>
      </c>
      <c r="F16" s="16">
        <v>44865</v>
      </c>
      <c r="G16" s="26">
        <v>873875</v>
      </c>
      <c r="H16" s="26">
        <v>873875</v>
      </c>
      <c r="I16" s="27"/>
      <c r="J16" s="27">
        <v>742793.75</v>
      </c>
      <c r="K16" s="27">
        <v>131081.25</v>
      </c>
      <c r="L16" s="26"/>
      <c r="M16" s="26"/>
      <c r="N16" s="26"/>
      <c r="O16" s="26"/>
      <c r="P16" s="26"/>
      <c r="Q16" s="38" t="s">
        <v>53</v>
      </c>
      <c r="R16" s="29">
        <v>123.73</v>
      </c>
      <c r="S16" s="29"/>
      <c r="T16" s="30">
        <v>45.9</v>
      </c>
    </row>
    <row r="17" spans="1:20" ht="75.650000000000006" customHeight="1" x14ac:dyDescent="0.25">
      <c r="A17" s="23" t="s">
        <v>27</v>
      </c>
      <c r="B17" s="37" t="s">
        <v>17</v>
      </c>
      <c r="C17" s="24" t="s">
        <v>12</v>
      </c>
      <c r="D17" s="24" t="s">
        <v>14</v>
      </c>
      <c r="E17" s="25">
        <v>44126</v>
      </c>
      <c r="F17" s="25">
        <v>44855</v>
      </c>
      <c r="G17" s="26">
        <v>187676.45</v>
      </c>
      <c r="H17" s="26">
        <v>187365.41</v>
      </c>
      <c r="I17" s="27">
        <v>187365.41</v>
      </c>
      <c r="J17" s="27">
        <v>159260.6</v>
      </c>
      <c r="K17" s="27">
        <v>28104.81</v>
      </c>
      <c r="L17" s="26">
        <v>311.04000000000002</v>
      </c>
      <c r="M17" s="26"/>
      <c r="N17" s="26">
        <v>311.04000000000002</v>
      </c>
      <c r="O17" s="26"/>
      <c r="P17" s="26">
        <v>28104.81</v>
      </c>
      <c r="Q17" s="28" t="s">
        <v>58</v>
      </c>
      <c r="R17" s="29">
        <v>11.35</v>
      </c>
      <c r="S17" s="29"/>
      <c r="T17" s="30">
        <v>-0.26200000000000001</v>
      </c>
    </row>
    <row r="18" spans="1:20" s="40" customFormat="1" ht="13.4" customHeight="1" x14ac:dyDescent="0.3">
      <c r="A18" s="39"/>
      <c r="B18" s="39"/>
      <c r="C18" s="39"/>
      <c r="D18" s="39"/>
      <c r="F18" s="1" t="s">
        <v>39</v>
      </c>
      <c r="G18" s="41">
        <f t="shared" ref="G18:P18" si="0">SUM(G6:G17)</f>
        <v>13168615.43</v>
      </c>
      <c r="H18" s="41">
        <f t="shared" si="0"/>
        <v>12255051.07</v>
      </c>
      <c r="I18" s="41">
        <f t="shared" si="0"/>
        <v>8581240.2599999998</v>
      </c>
      <c r="J18" s="41">
        <f t="shared" si="0"/>
        <v>10416792.949999999</v>
      </c>
      <c r="K18" s="41">
        <f t="shared" si="0"/>
        <v>1838258.12</v>
      </c>
      <c r="L18" s="41">
        <f t="shared" si="0"/>
        <v>913564.3600000001</v>
      </c>
      <c r="M18" s="41">
        <f t="shared" si="0"/>
        <v>150963.75</v>
      </c>
      <c r="N18" s="41">
        <f t="shared" si="0"/>
        <v>364331.35</v>
      </c>
      <c r="O18" s="41">
        <f t="shared" si="0"/>
        <v>0</v>
      </c>
      <c r="P18" s="41">
        <f t="shared" si="0"/>
        <v>1287186.5</v>
      </c>
      <c r="Q18" s="31"/>
      <c r="R18" s="2">
        <f>SUBTOTAL(9,R6:R17)</f>
        <v>3887.3010000000004</v>
      </c>
      <c r="S18" s="2">
        <f>SUBTOTAL(9,S6:S17)</f>
        <v>0.05</v>
      </c>
      <c r="T18" s="2">
        <f>SUBTOTAL(9,T6:T17)</f>
        <v>822.83799999999997</v>
      </c>
    </row>
    <row r="19" spans="1:20" x14ac:dyDescent="0.3">
      <c r="R19" s="32"/>
    </row>
    <row r="20" spans="1:20" ht="18" x14ac:dyDescent="0.3">
      <c r="A20" s="33" t="s">
        <v>37</v>
      </c>
      <c r="G20" s="42"/>
      <c r="R20" s="32"/>
      <c r="T20" s="33" t="s">
        <v>38</v>
      </c>
    </row>
    <row r="22" spans="1:20" x14ac:dyDescent="0.3">
      <c r="A22" s="35" t="s">
        <v>41</v>
      </c>
    </row>
    <row r="23" spans="1:20" x14ac:dyDescent="0.3">
      <c r="A23" s="36" t="s">
        <v>42</v>
      </c>
    </row>
  </sheetData>
  <mergeCells count="4">
    <mergeCell ref="R1:T1"/>
    <mergeCell ref="A2:T2"/>
    <mergeCell ref="G3:P3"/>
    <mergeCell ref="R3:T3"/>
  </mergeCells>
  <hyperlinks>
    <hyperlink ref="A23" r:id="rId1" xr:uid="{00000000-0004-0000-0000-000000000000}"/>
  </hyperlinks>
  <printOptions gridLines="1"/>
  <pageMargins left="0.39370078740157483" right="0.39370078740157483" top="0.39370078740157483" bottom="0.28749999999999998" header="0.31496062992125984" footer="0.31496062992125984"/>
  <pageSetup paperSize="9" scale="45" orientation="landscape" r:id="rId2"/>
  <headerFooter>
    <oddFooter>&amp;F</oddFooter>
  </headerFooter>
  <colBreaks count="1" manualBreakCount="1">
    <brk id="2" max="19" man="1"/>
  </colBreaks>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pielikums_prec</vt:lpstr>
      <vt:lpstr>'1. pielikums_prec'!Print_Area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Gita Birzniece</dc:creator>
  <cp:lastModifiedBy>Svetlana Ševčenko</cp:lastModifiedBy>
  <cp:lastPrinted>2021-09-01T07:38:45Z</cp:lastPrinted>
  <dcterms:created xsi:type="dcterms:W3CDTF">2021-07-19T06:43:02Z</dcterms:created>
  <dcterms:modified xsi:type="dcterms:W3CDTF">2021-09-01T07:40:02Z</dcterms:modified>
</cp:coreProperties>
</file>