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vnozare.pri\vm\Redirect_profiles\lboltane\My Documents\EVeseliba\Digitala veselibas strategija\Strategija\Ieviesana\EUCAIM\"/>
    </mc:Choice>
  </mc:AlternateContent>
  <xr:revisionPtr revIDLastSave="0" documentId="13_ncr:1_{AE7668BF-ED65-4988-BDFA-FA28F9D6BC95}" xr6:coauthVersionLast="47" xr6:coauthVersionMax="47" xr10:uidLastSave="{00000000-0000-0000-0000-000000000000}"/>
  <bookViews>
    <workbookView xWindow="-120" yWindow="-120" windowWidth="29040" windowHeight="15840" xr2:uid="{00000000-000D-0000-FFFF-FFFF00000000}"/>
  </bookViews>
  <sheets>
    <sheet name="kopsav" sheetId="1" r:id="rId1"/>
  </sheets>
  <definedNames>
    <definedName name="_ftn1" localSheetId="0">kopsav!#REF!</definedName>
    <definedName name="_ftnref1" localSheetId="0">kopsav!#REF!</definedName>
    <definedName name="_xlnm.Print_Area" localSheetId="0">kopsav!$A$4:$A$4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 i="1" l="1"/>
  <c r="C21" i="1"/>
  <c r="B21" i="1"/>
  <c r="F21" i="1"/>
  <c r="G21" i="1"/>
  <c r="H21" i="1"/>
  <c r="C20" i="1"/>
  <c r="D14" i="1"/>
  <c r="D17" i="1"/>
  <c r="D18" i="1"/>
  <c r="D19" i="1"/>
  <c r="I19" i="1" s="1"/>
  <c r="D13" i="1"/>
  <c r="I13" i="1" s="1"/>
  <c r="C16" i="1"/>
  <c r="D16" i="1" s="1"/>
  <c r="E20" i="1" a="1"/>
  <c r="E20" i="1" s="1"/>
  <c r="E21" i="1" s="1"/>
  <c r="D20" i="1" l="1" a="1"/>
  <c r="D20" i="1" s="1"/>
  <c r="I20" i="1" s="1"/>
  <c r="D21" i="1"/>
  <c r="I15" i="1"/>
  <c r="I17" i="1"/>
  <c r="I18" i="1"/>
  <c r="I16" i="1"/>
  <c r="I14"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<sst xmlns="http://schemas.openxmlformats.org/spreadsheetml/2006/main" count="24" uniqueCount="22">
  <si>
    <t>Pielikums
informatīvajam ziņojumam par valsts budžeta līdzfinansējuma nodrošināšanu Eiropas Komisijas programmas “Digitālā Eiropa” projekta European Federation for Cancer Images (EUCAIM) īstenošanai 2025.–2026.gadā</t>
  </si>
  <si>
    <r>
      <rPr>
        <b/>
        <i/>
        <sz val="12"/>
        <rFont val="Times New Roman"/>
        <family val="1"/>
      </rPr>
      <t xml:space="preserve">EUCAIM </t>
    </r>
    <r>
      <rPr>
        <b/>
        <sz val="12"/>
        <rFont val="Times New Roman"/>
        <family val="1"/>
        <charset val="186"/>
      </rPr>
      <t>projekta finansējums 2025.-2026. gadam</t>
    </r>
  </si>
  <si>
    <t>2025. gads</t>
  </si>
  <si>
    <t>2026. gads</t>
  </si>
  <si>
    <t>2025.–2026. gads</t>
  </si>
  <si>
    <t>Projektā iekļautās darbības</t>
  </si>
  <si>
    <t>Budžets</t>
  </si>
  <si>
    <t xml:space="preserve">ES līdzfinansējums (50%) </t>
  </si>
  <si>
    <t>Kopā nepieciešamais finansējums</t>
  </si>
  <si>
    <t>LU</t>
  </si>
  <si>
    <t>Samaksa ekspertiem par projekta īstenošanu, ar projektu saistīto ārvalstu komandējumu izdevumu segšana, auditi, publikācijas, informatīvie materiāli u.c.:</t>
  </si>
  <si>
    <t>1. Latvijas Universitātei:</t>
  </si>
  <si>
    <t>1.1. Atalgojums ekspertiem par projekta īstenošanu</t>
  </si>
  <si>
    <t>1.2. Ar projektu saistīto vietējo un ārvalstu komandējumu izdevumu segšana</t>
  </si>
  <si>
    <t>1.3. Iekārtas</t>
  </si>
  <si>
    <t>1.4. Citas preces un pakalpojumi
IT infrastruktūras noma un pakalpojumi (iepirkums) datu glabāšanas sistēmas izveidei (slaidi un ar tiem saistītie metadati), kas atbilst projekta vajadzībām.
Pakalpojuma ietvaros IT pakalpojumu sniedzējs izveidos nepieciešamo infrastruktūras daļu - Latvijas node, nodrošinot tās savietojamību ar centrālo EUCAIM sistēmu. Šī infrastruktūra tiks izmantota Latvijas datu glabāšanai un apstrādei, kā arī drošai metadatu apmaiņai ar centrālo sistēmu. Visi dati tiks saglabāti lokāli, un uz centrālo sistēmu tiks nodoti tikai atlasītie metadati atbilstoši noteiktajām piekļuves un datu apmaiņas politikām.</t>
  </si>
  <si>
    <t>1.5. Finansējums trešajām pusēm</t>
  </si>
  <si>
    <t>1.6. Iekšēji apmaksātas preces un pakalpojumi</t>
  </si>
  <si>
    <t>1.7. Ārpakalpojumi
Laboratorijas pakalpojumi (iepirkums) paraugu atlasei, slaidu sagatavošanai un kvalitātes kontrolei.
Pakalpojumu ietvaros laboratorija:
- atlasa paraugus atbilstoši projektā noteiktajiem kritērijiem;
- veic paraugu sākotnējo pārbaudi, lai nodrošinātu to atbilstību un novērstu bojājumu risku pirms attēlveidošanas;
- veic laboratorijas paraugu skenēšanu digitālo attēlu iegūšanai;
- nodrošina iegūto attēlu kvalitātes pārbaudi, validāciju un attēlu sasaisti ar attiecīgo parauga ID.</t>
  </si>
  <si>
    <t>1.8. Netiešās izmaksas (7%)</t>
  </si>
  <si>
    <t>Veselības ministrs</t>
  </si>
  <si>
    <t>H. Abu Meri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</si>
</sst>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17" x14ac:knownFonts="1">
    <font>
      <sz val="11"/>
      <color theme="1"/>
      <name val="Calibri"/>
      <family val="2"/>
      <charset val="186"/>
      <scheme val="minor"/>
    </font>
    <font>
      <sz val="10"/>
      <name val="Arial"/>
      <family val="2"/>
      <charset val="186"/>
    </font>
    <font>
      <sz val="12"/>
      <name val="Times New Roman"/>
      <family val="1"/>
      <charset val="186"/>
    </font>
    <font>
      <sz val="12"/>
      <color theme="1"/>
      <name val="Calibri"/>
      <family val="2"/>
      <charset val="186"/>
      <scheme val="minor"/>
    </font>
    <font>
      <b/>
      <sz val="12"/>
      <name val="Times New Roman"/>
      <family val="1"/>
      <charset val="186"/>
    </font>
    <font>
      <sz val="12"/>
      <color theme="1"/>
      <name val="Times New Roman"/>
      <family val="1"/>
      <charset val="186"/>
    </font>
    <font>
      <sz val="12"/>
      <name val="Calibri"/>
      <family val="2"/>
      <charset val="186"/>
      <scheme val="minor"/>
    </font>
    <font>
      <sz val="12"/>
      <name val="Times New Roman"/>
      <family val="1"/>
    </font>
    <font>
      <b/>
      <sz val="12"/>
      <color theme="1"/>
      <name val="Times New Roman"/>
      <family val="1"/>
      <charset val="186"/>
    </font>
    <font>
      <b/>
      <i/>
      <sz val="12"/>
      <name val="Times New Roman"/>
      <family val="1"/>
    </font>
    <font>
      <b/>
      <sz val="12"/>
      <name val="Times New Roman"/>
      <family val="1"/>
    </font>
    <font>
      <sz val="10"/>
      <color theme="1"/>
      <name val="Times New Roman"/>
      <family val="1"/>
      <charset val="186"/>
    </font>
    <font>
      <b/>
      <sz val="10"/>
      <color rgb="FF444472"/>
      <name val="Verdana"/>
      <family val="2"/>
    </font>
    <font>
      <b/>
      <sz val="12"/>
      <color rgb="FF215967"/>
      <name val="Verdana"/>
      <family val="2"/>
    </font>
    <font>
      <i/>
      <sz val="12"/>
      <color theme="1"/>
      <name val="Times New Roman"/>
      <family val="1"/>
    </font>
    <font>
      <sz val="12"/>
      <color rgb="FFFF0000"/>
      <name val="Times New Roman"/>
      <family val="1"/>
      <charset val="186"/>
    </font>
    <font>
      <b/>
      <sz val="12"/>
      <color rgb="FFFF0000"/>
      <name val="Times New Roman"/>
      <family val="1"/>
      <charset val="186"/>
    </font>
  </fonts>
  <fills count="8">
    <fill>
      <patternFill patternType="none"/>
    </fill>
    <fill>
      <patternFill patternType="gray125"/>
    </fill>
    <fill>
      <patternFill patternType="solid">
        <fgColor theme="6" tint="0.79998168889431442"/>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xf numFmtId="0" fontId="1" fillId="0" borderId="0"/>
  </cellStyleXfs>
  <cellXfs count="65">
    <xf numFmtId="0" fontId="0" fillId="0" borderId="0" xfId="0"/>
    <xf numFmtId="0" fontId="3" fillId="0" borderId="0" xfId="0" applyFont="1" applyAlignment="1">
      <alignment vertical="center"/>
    </xf>
    <xf numFmtId="4" fontId="3" fillId="0" borderId="0" xfId="0" applyNumberFormat="1" applyFont="1" applyAlignment="1">
      <alignment vertical="center"/>
    </xf>
    <xf numFmtId="4" fontId="3" fillId="0" borderId="0" xfId="0" applyNumberFormat="1" applyFont="1" applyAlignment="1">
      <alignment horizontal="center" vertical="center"/>
    </xf>
    <xf numFmtId="0" fontId="3" fillId="0" borderId="0" xfId="0" applyFont="1" applyAlignment="1">
      <alignment vertical="center" wrapText="1"/>
    </xf>
    <xf numFmtId="0" fontId="3" fillId="0" borderId="0" xfId="0" applyFont="1"/>
    <xf numFmtId="0" fontId="4" fillId="0" borderId="0" xfId="0" applyFont="1" applyAlignment="1">
      <alignment horizontal="center" vertical="center" wrapText="1"/>
    </xf>
    <xf numFmtId="4" fontId="6" fillId="0" borderId="0" xfId="0" applyNumberFormat="1" applyFont="1" applyAlignment="1">
      <alignment horizontal="center" vertical="center"/>
    </xf>
    <xf numFmtId="4" fontId="6" fillId="0" borderId="0" xfId="0" applyNumberFormat="1" applyFont="1" applyAlignment="1">
      <alignment vertical="center"/>
    </xf>
    <xf numFmtId="0" fontId="2" fillId="0" borderId="0" xfId="0" applyFont="1" applyAlignment="1">
      <alignment vertical="center"/>
    </xf>
    <xf numFmtId="4" fontId="2" fillId="0" borderId="0" xfId="0" applyNumberFormat="1" applyFont="1" applyAlignment="1">
      <alignment vertical="center"/>
    </xf>
    <xf numFmtId="4" fontId="4" fillId="0" borderId="0" xfId="0" applyNumberFormat="1" applyFont="1" applyAlignment="1">
      <alignment horizontal="center" vertical="center"/>
    </xf>
    <xf numFmtId="0" fontId="7" fillId="0" borderId="0" xfId="0" applyFont="1" applyAlignment="1">
      <alignment vertical="center"/>
    </xf>
    <xf numFmtId="0" fontId="2" fillId="0" borderId="0" xfId="0" applyFont="1" applyAlignment="1">
      <alignment horizontal="left" vertical="top" wrapText="1"/>
    </xf>
    <xf numFmtId="4" fontId="5" fillId="0" borderId="0" xfId="0" applyNumberFormat="1" applyFont="1" applyAlignment="1">
      <alignment horizontal="center" vertical="center"/>
    </xf>
    <xf numFmtId="4" fontId="8" fillId="0" borderId="0" xfId="0" applyNumberFormat="1" applyFont="1" applyAlignment="1">
      <alignment horizontal="center" vertical="center"/>
    </xf>
    <xf numFmtId="4" fontId="2" fillId="2" borderId="1" xfId="0" applyNumberFormat="1" applyFont="1" applyFill="1" applyBorder="1" applyAlignment="1">
      <alignment horizontal="center" vertical="center" wrapText="1"/>
    </xf>
    <xf numFmtId="4" fontId="2" fillId="0" borderId="0" xfId="0" applyNumberFormat="1" applyFont="1" applyAlignment="1">
      <alignment horizontal="left" vertical="top" wrapText="1"/>
    </xf>
    <xf numFmtId="9" fontId="11" fillId="0" borderId="0" xfId="0" applyNumberFormat="1" applyFont="1"/>
    <xf numFmtId="0" fontId="11" fillId="0" borderId="0" xfId="0" applyFont="1"/>
    <xf numFmtId="0" fontId="11" fillId="0" borderId="0" xfId="0" applyFont="1" applyAlignment="1">
      <alignment horizontal="right"/>
    </xf>
    <xf numFmtId="0" fontId="7" fillId="0" borderId="0" xfId="0" applyFont="1" applyAlignment="1">
      <alignment horizontal="right" vertical="center"/>
    </xf>
    <xf numFmtId="4" fontId="11" fillId="0" borderId="0" xfId="0" applyNumberFormat="1" applyFont="1"/>
    <xf numFmtId="4" fontId="12" fillId="0" borderId="0" xfId="1" applyNumberFormat="1" applyFont="1" applyAlignment="1">
      <alignment vertical="center" wrapText="1"/>
    </xf>
    <xf numFmtId="4" fontId="13" fillId="0" borderId="0" xfId="1" applyNumberFormat="1" applyFont="1" applyAlignment="1">
      <alignment horizontal="right" vertical="center" wrapText="1"/>
    </xf>
    <xf numFmtId="4" fontId="3" fillId="0" borderId="0" xfId="0" applyNumberFormat="1" applyFont="1" applyAlignment="1">
      <alignment horizontal="left" vertical="center"/>
    </xf>
    <xf numFmtId="4" fontId="13" fillId="0" borderId="0" xfId="1" applyNumberFormat="1" applyFont="1" applyAlignment="1">
      <alignment horizontal="right" vertical="center"/>
    </xf>
    <xf numFmtId="164" fontId="3" fillId="0" borderId="0" xfId="0" applyNumberFormat="1" applyFont="1" applyAlignment="1">
      <alignment horizontal="center" vertical="center"/>
    </xf>
    <xf numFmtId="0" fontId="2" fillId="0" borderId="1" xfId="0" applyFont="1" applyBorder="1" applyAlignment="1">
      <alignment horizontal="left" vertical="center"/>
    </xf>
    <xf numFmtId="3" fontId="3" fillId="0" borderId="0" xfId="0" applyNumberFormat="1" applyFont="1" applyAlignment="1">
      <alignment vertical="center"/>
    </xf>
    <xf numFmtId="3" fontId="3" fillId="0" borderId="0" xfId="0" applyNumberFormat="1" applyFont="1" applyAlignment="1">
      <alignment vertical="center" wrapText="1"/>
    </xf>
    <xf numFmtId="4" fontId="2" fillId="3" borderId="1" xfId="0" applyNumberFormat="1" applyFont="1" applyFill="1" applyBorder="1" applyAlignment="1">
      <alignment horizontal="center" vertical="center" wrapText="1"/>
    </xf>
    <xf numFmtId="0" fontId="10" fillId="2" borderId="1" xfId="0" applyFont="1" applyFill="1" applyBorder="1" applyAlignment="1">
      <alignment horizontal="left" vertical="center" wrapText="1"/>
    </xf>
    <xf numFmtId="4" fontId="10" fillId="2" borderId="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0" fontId="5" fillId="0" borderId="1" xfId="0" applyFont="1" applyBorder="1" applyAlignment="1">
      <alignment horizontal="left" vertical="center" wrapText="1"/>
    </xf>
    <xf numFmtId="0" fontId="2" fillId="5" borderId="1" xfId="0" applyFont="1" applyFill="1" applyBorder="1" applyAlignment="1">
      <alignment horizontal="left" vertical="center" wrapText="1"/>
    </xf>
    <xf numFmtId="0" fontId="2" fillId="4" borderId="4" xfId="0" applyFont="1" applyFill="1" applyBorder="1" applyAlignment="1">
      <alignment horizontal="left" vertical="center" wrapText="1"/>
    </xf>
    <xf numFmtId="2" fontId="2" fillId="4" borderId="4" xfId="0" applyNumberFormat="1" applyFont="1" applyFill="1" applyBorder="1" applyAlignment="1">
      <alignment horizontal="center" vertical="center" wrapText="1"/>
    </xf>
    <xf numFmtId="2" fontId="10" fillId="4" borderId="4"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43" fontId="2" fillId="6" borderId="1" xfId="0" applyNumberFormat="1" applyFont="1" applyFill="1" applyBorder="1" applyAlignment="1">
      <alignment horizontal="center" vertical="center" wrapText="1"/>
    </xf>
    <xf numFmtId="43" fontId="2" fillId="0" borderId="1" xfId="0" applyNumberFormat="1" applyFont="1" applyBorder="1" applyAlignment="1">
      <alignment horizontal="center" vertical="center" wrapText="1"/>
    </xf>
    <xf numFmtId="43" fontId="10" fillId="0" borderId="1" xfId="0" applyNumberFormat="1" applyFont="1" applyBorder="1" applyAlignment="1">
      <alignment horizontal="center" vertical="center" wrapText="1"/>
    </xf>
    <xf numFmtId="43" fontId="4" fillId="0" borderId="1" xfId="0" applyNumberFormat="1" applyFont="1" applyBorder="1" applyAlignment="1">
      <alignment horizontal="center" vertical="center"/>
    </xf>
    <xf numFmtId="4" fontId="15" fillId="0" borderId="0" xfId="0" applyNumberFormat="1" applyFont="1" applyAlignment="1">
      <alignment horizontal="right" vertical="center" wrapText="1"/>
    </xf>
    <xf numFmtId="43" fontId="16" fillId="0" borderId="0" xfId="0" applyNumberFormat="1" applyFont="1" applyAlignment="1">
      <alignment horizontal="center" vertical="center"/>
    </xf>
    <xf numFmtId="43" fontId="4" fillId="7" borderId="1" xfId="0" applyNumberFormat="1" applyFont="1" applyFill="1" applyBorder="1" applyAlignment="1">
      <alignment horizontal="center" vertical="center"/>
    </xf>
    <xf numFmtId="43" fontId="10" fillId="7" borderId="1" xfId="0" applyNumberFormat="1" applyFont="1" applyFill="1" applyBorder="1" applyAlignment="1">
      <alignment horizontal="center" vertical="center"/>
    </xf>
    <xf numFmtId="0" fontId="2" fillId="0" borderId="0" xfId="0" applyFont="1" applyAlignment="1">
      <alignment horizontal="left" vertical="center"/>
    </xf>
    <xf numFmtId="0" fontId="14" fillId="0" borderId="0" xfId="0" applyFont="1" applyAlignment="1">
      <alignment horizontal="left" vertical="top" wrapText="1"/>
    </xf>
    <xf numFmtId="4" fontId="2" fillId="3" borderId="1" xfId="0" applyNumberFormat="1" applyFont="1" applyFill="1" applyBorder="1" applyAlignment="1">
      <alignment horizontal="center" vertical="center" wrapText="1"/>
    </xf>
    <xf numFmtId="4" fontId="2" fillId="3" borderId="8" xfId="0" applyNumberFormat="1" applyFont="1" applyFill="1" applyBorder="1" applyAlignment="1">
      <alignment horizontal="center" vertical="center" wrapText="1"/>
    </xf>
    <xf numFmtId="4" fontId="10" fillId="3" borderId="6" xfId="0" applyNumberFormat="1" applyFont="1" applyFill="1" applyBorder="1" applyAlignment="1">
      <alignment horizontal="center" vertical="center" wrapText="1"/>
    </xf>
    <xf numFmtId="4" fontId="10" fillId="3" borderId="9" xfId="0" applyNumberFormat="1" applyFont="1" applyFill="1" applyBorder="1" applyAlignment="1">
      <alignment horizontal="center" vertical="center" wrapText="1"/>
    </xf>
    <xf numFmtId="4" fontId="2" fillId="0" borderId="0" xfId="0" applyNumberFormat="1" applyFont="1" applyAlignment="1">
      <alignment horizontal="center" vertical="center"/>
    </xf>
    <xf numFmtId="0" fontId="4" fillId="0" borderId="0" xfId="0" applyFont="1" applyAlignment="1">
      <alignment horizontal="center" vertical="center" wrapText="1"/>
    </xf>
    <xf numFmtId="0" fontId="2" fillId="3" borderId="3"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right" vertical="center" wrapText="1"/>
    </xf>
    <xf numFmtId="4" fontId="2" fillId="3" borderId="10" xfId="0" applyNumberFormat="1" applyFont="1" applyFill="1" applyBorder="1" applyAlignment="1">
      <alignment horizontal="center" vertical="center" wrapText="1"/>
    </xf>
    <xf numFmtId="4" fontId="2" fillId="3" borderId="11" xfId="0" applyNumberFormat="1" applyFont="1" applyFill="1" applyBorder="1" applyAlignment="1">
      <alignment horizontal="center" vertical="center" wrapText="1"/>
    </xf>
    <xf numFmtId="4" fontId="2" fillId="3" borderId="12" xfId="0" applyNumberFormat="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8"/>
  <sheetViews>
    <sheetView tabSelected="1" topLeftCell="A19" zoomScale="150" zoomScaleNormal="150" zoomScalePageLayoutView="55" workbookViewId="0">
      <selection activeCell="A23" sqref="A23:I23"/>
    </sheetView>
  </sheetViews>
  <sheetFormatPr defaultColWidth="9.28515625" defaultRowHeight="15.75" x14ac:dyDescent="0.25"/>
  <cols>
    <col min="1" max="1" width="65.42578125" style="1" bestFit="1" customWidth="1"/>
    <col min="2" max="2" width="15" style="2" customWidth="1"/>
    <col min="3" max="3" width="14.42578125" style="3" customWidth="1"/>
    <col min="4" max="4" width="16" style="3" customWidth="1"/>
    <col min="5" max="5" width="17.28515625" style="3" customWidth="1"/>
    <col min="6" max="8" width="16.42578125" style="3" hidden="1" customWidth="1"/>
    <col min="9" max="9" width="18" style="3" customWidth="1"/>
    <col min="10" max="12" width="9.28515625" style="1"/>
    <col min="13" max="13" width="20.85546875" style="1" customWidth="1"/>
    <col min="14" max="16384" width="9.28515625" style="1"/>
  </cols>
  <sheetData>
    <row r="1" spans="1:9" ht="14.85" hidden="1" customHeight="1" x14ac:dyDescent="0.25"/>
    <row r="2" spans="1:9" ht="74.25" hidden="1" customHeight="1" x14ac:dyDescent="0.25"/>
    <row r="3" spans="1:9" x14ac:dyDescent="0.25">
      <c r="A3" s="57"/>
      <c r="B3" s="57"/>
      <c r="C3" s="57"/>
      <c r="D3" s="6"/>
      <c r="E3" s="7"/>
      <c r="F3" s="7"/>
      <c r="G3" s="7"/>
      <c r="H3" s="7"/>
      <c r="I3" s="7"/>
    </row>
    <row r="4" spans="1:9" ht="78" customHeight="1" x14ac:dyDescent="0.25">
      <c r="A4" s="6"/>
      <c r="C4" s="61" t="s">
        <v>0</v>
      </c>
      <c r="D4" s="61"/>
      <c r="E4" s="61"/>
      <c r="F4" s="61"/>
      <c r="G4" s="61"/>
      <c r="H4" s="61"/>
      <c r="I4" s="61"/>
    </row>
    <row r="5" spans="1:9" x14ac:dyDescent="0.25">
      <c r="A5" s="60" t="s">
        <v>1</v>
      </c>
      <c r="B5" s="57"/>
      <c r="C5" s="57"/>
      <c r="D5" s="57"/>
      <c r="E5" s="57"/>
      <c r="F5" s="57"/>
      <c r="G5" s="57"/>
      <c r="H5" s="57"/>
      <c r="I5" s="57"/>
    </row>
    <row r="6" spans="1:9" ht="16.5" thickBot="1" x14ac:dyDescent="0.3">
      <c r="A6" s="6"/>
      <c r="B6" s="6"/>
      <c r="C6" s="6"/>
      <c r="D6" s="6"/>
      <c r="E6" s="7"/>
      <c r="F6" s="7"/>
      <c r="G6" s="7"/>
      <c r="H6" s="7"/>
      <c r="I6" s="7"/>
    </row>
    <row r="7" spans="1:9" ht="34.35" customHeight="1" x14ac:dyDescent="0.25">
      <c r="A7" s="40"/>
      <c r="B7" s="40"/>
      <c r="C7" s="40"/>
      <c r="D7" s="40" t="s">
        <v>2</v>
      </c>
      <c r="E7" s="40" t="s">
        <v>3</v>
      </c>
      <c r="F7" s="40"/>
      <c r="G7" s="40"/>
      <c r="H7" s="40"/>
      <c r="I7" s="41" t="s">
        <v>4</v>
      </c>
    </row>
    <row r="8" spans="1:9" ht="15" customHeight="1" x14ac:dyDescent="0.25">
      <c r="A8" s="58" t="s">
        <v>5</v>
      </c>
      <c r="B8" s="31" t="s">
        <v>6</v>
      </c>
      <c r="C8" s="52" t="s">
        <v>7</v>
      </c>
      <c r="D8" s="52" t="s">
        <v>8</v>
      </c>
      <c r="E8" s="52" t="s">
        <v>8</v>
      </c>
      <c r="F8" s="62"/>
      <c r="G8" s="62"/>
      <c r="H8" s="62"/>
      <c r="I8" s="54" t="s">
        <v>8</v>
      </c>
    </row>
    <row r="9" spans="1:9" ht="63" customHeight="1" x14ac:dyDescent="0.25">
      <c r="A9" s="58"/>
      <c r="B9" s="52" t="s">
        <v>9</v>
      </c>
      <c r="C9" s="52"/>
      <c r="D9" s="52"/>
      <c r="E9" s="52"/>
      <c r="F9" s="63"/>
      <c r="G9" s="63"/>
      <c r="H9" s="63"/>
      <c r="I9" s="54"/>
    </row>
    <row r="10" spans="1:9" ht="15" customHeight="1" thickBot="1" x14ac:dyDescent="0.3">
      <c r="A10" s="59"/>
      <c r="B10" s="53"/>
      <c r="C10" s="53"/>
      <c r="D10" s="53"/>
      <c r="E10" s="53"/>
      <c r="F10" s="64"/>
      <c r="G10" s="64"/>
      <c r="H10" s="64"/>
      <c r="I10" s="55"/>
    </row>
    <row r="11" spans="1:9" ht="54" customHeight="1" x14ac:dyDescent="0.25">
      <c r="A11" s="37" t="s">
        <v>10</v>
      </c>
      <c r="B11" s="38"/>
      <c r="C11" s="38"/>
      <c r="D11" s="38"/>
      <c r="E11" s="38"/>
      <c r="F11" s="38"/>
      <c r="G11" s="38"/>
      <c r="H11" s="38"/>
      <c r="I11" s="39"/>
    </row>
    <row r="12" spans="1:9" ht="20.100000000000001" customHeight="1" x14ac:dyDescent="0.25">
      <c r="A12" s="32" t="s">
        <v>11</v>
      </c>
      <c r="B12" s="16"/>
      <c r="C12" s="16"/>
      <c r="D12" s="16"/>
      <c r="E12" s="16"/>
      <c r="F12" s="16"/>
      <c r="G12" s="16"/>
      <c r="H12" s="16"/>
      <c r="I12" s="33"/>
    </row>
    <row r="13" spans="1:9" ht="20.100000000000001" customHeight="1" x14ac:dyDescent="0.25">
      <c r="A13" s="34" t="s">
        <v>12</v>
      </c>
      <c r="B13" s="42">
        <v>135731.4816</v>
      </c>
      <c r="C13" s="43">
        <v>67865.740000000005</v>
      </c>
      <c r="D13" s="43">
        <f>C13/2</f>
        <v>33932.870000000003</v>
      </c>
      <c r="E13" s="43">
        <v>33932.870000000003</v>
      </c>
      <c r="F13" s="43"/>
      <c r="G13" s="43"/>
      <c r="H13" s="43"/>
      <c r="I13" s="44">
        <f t="shared" ref="I13:I19" si="0">D13+E13+H13+F13+G13</f>
        <v>67865.740000000005</v>
      </c>
    </row>
    <row r="14" spans="1:9" ht="29.25" customHeight="1" x14ac:dyDescent="0.25">
      <c r="A14" s="34" t="s">
        <v>13</v>
      </c>
      <c r="B14" s="42">
        <v>3000</v>
      </c>
      <c r="C14" s="43">
        <v>1500</v>
      </c>
      <c r="D14" s="43">
        <f t="shared" ref="D14:D19" si="1">C14/2</f>
        <v>750</v>
      </c>
      <c r="E14" s="43">
        <v>750</v>
      </c>
      <c r="F14" s="43"/>
      <c r="G14" s="43"/>
      <c r="H14" s="43"/>
      <c r="I14" s="44">
        <f t="shared" si="0"/>
        <v>1500</v>
      </c>
    </row>
    <row r="15" spans="1:9" ht="30.75" customHeight="1" x14ac:dyDescent="0.25">
      <c r="A15" s="34" t="s">
        <v>14</v>
      </c>
      <c r="B15" s="42"/>
      <c r="C15" s="43"/>
      <c r="D15" s="43"/>
      <c r="E15" s="43"/>
      <c r="F15" s="43"/>
      <c r="G15" s="43"/>
      <c r="H15" s="43"/>
      <c r="I15" s="44">
        <f t="shared" si="0"/>
        <v>0</v>
      </c>
    </row>
    <row r="16" spans="1:9" ht="171" customHeight="1" x14ac:dyDescent="0.25">
      <c r="A16" s="35" t="s">
        <v>15</v>
      </c>
      <c r="B16" s="42">
        <v>55000</v>
      </c>
      <c r="C16" s="43">
        <f>B16/2</f>
        <v>27500</v>
      </c>
      <c r="D16" s="43">
        <f t="shared" si="1"/>
        <v>13750</v>
      </c>
      <c r="E16" s="43">
        <v>13750</v>
      </c>
      <c r="F16" s="43"/>
      <c r="G16" s="43"/>
      <c r="H16" s="43"/>
      <c r="I16" s="44">
        <f t="shared" si="0"/>
        <v>27500</v>
      </c>
    </row>
    <row r="17" spans="1:15" ht="50.45" customHeight="1" x14ac:dyDescent="0.25">
      <c r="A17" s="34" t="s">
        <v>16</v>
      </c>
      <c r="B17" s="42"/>
      <c r="C17" s="43"/>
      <c r="D17" s="43">
        <f t="shared" si="1"/>
        <v>0</v>
      </c>
      <c r="E17" s="43">
        <v>0</v>
      </c>
      <c r="F17" s="43"/>
      <c r="G17" s="43"/>
      <c r="H17" s="43"/>
      <c r="I17" s="44">
        <f t="shared" si="0"/>
        <v>0</v>
      </c>
    </row>
    <row r="18" spans="1:15" ht="37.35" customHeight="1" x14ac:dyDescent="0.25">
      <c r="A18" s="34" t="s">
        <v>17</v>
      </c>
      <c r="B18" s="43"/>
      <c r="C18" s="43"/>
      <c r="D18" s="43">
        <f t="shared" si="1"/>
        <v>0</v>
      </c>
      <c r="E18" s="43">
        <v>0</v>
      </c>
      <c r="F18" s="43"/>
      <c r="G18" s="43"/>
      <c r="H18" s="43"/>
      <c r="I18" s="44">
        <f t="shared" si="0"/>
        <v>0</v>
      </c>
    </row>
    <row r="19" spans="1:15" ht="192" customHeight="1" x14ac:dyDescent="0.25">
      <c r="A19" s="35" t="s">
        <v>18</v>
      </c>
      <c r="B19" s="43">
        <v>6000</v>
      </c>
      <c r="C19" s="43">
        <v>3000</v>
      </c>
      <c r="D19" s="43">
        <f t="shared" si="1"/>
        <v>1500</v>
      </c>
      <c r="E19" s="43">
        <v>1500</v>
      </c>
      <c r="F19" s="43"/>
      <c r="G19" s="43"/>
      <c r="H19" s="43"/>
      <c r="I19" s="44">
        <f t="shared" si="0"/>
        <v>3000</v>
      </c>
    </row>
    <row r="20" spans="1:15" ht="18.600000000000001" customHeight="1" x14ac:dyDescent="0.25">
      <c r="A20" s="36" t="s">
        <v>19</v>
      </c>
      <c r="B20" s="43">
        <v>13981.203712</v>
      </c>
      <c r="C20" s="43">
        <f>B20/2</f>
        <v>6990.6018560000002</v>
      </c>
      <c r="D20" s="43" cm="1">
        <f t="array" ref="D20">SUM((D13:D19)*7/100)</f>
        <v>3495.3009000000002</v>
      </c>
      <c r="E20" s="43" cm="1">
        <f t="array" ref="E20">SUM((E13:E19)*7/100)</f>
        <v>3495.3009000000002</v>
      </c>
      <c r="F20" s="43"/>
      <c r="G20" s="43"/>
      <c r="H20" s="43"/>
      <c r="I20" s="44">
        <f>D20+E20+F20+G20+H20</f>
        <v>6990.6018000000004</v>
      </c>
    </row>
    <row r="21" spans="1:15" ht="20.45" customHeight="1" x14ac:dyDescent="0.25">
      <c r="A21" s="28"/>
      <c r="B21" s="48">
        <f>ROUND(B13,2)+ROUND(B14,2)+ROUND(B15,2)+ROUND(B16,2)+ROUND(B17,2)+ROUND(B18,2)+ROUND(B19,2)+ROUND(B20,2)</f>
        <v>213712.68000000002</v>
      </c>
      <c r="C21" s="48">
        <f t="shared" ref="C21:I21" si="2">SUM(C11:C20)</f>
        <v>106856.341856</v>
      </c>
      <c r="D21" s="48">
        <f t="shared" si="2"/>
        <v>53428.170900000005</v>
      </c>
      <c r="E21" s="48">
        <f t="shared" si="2"/>
        <v>53428.170900000005</v>
      </c>
      <c r="F21" s="45">
        <f t="shared" si="2"/>
        <v>0</v>
      </c>
      <c r="G21" s="45">
        <f t="shared" si="2"/>
        <v>0</v>
      </c>
      <c r="H21" s="45">
        <f t="shared" si="2"/>
        <v>0</v>
      </c>
      <c r="I21" s="49">
        <f t="shared" si="2"/>
        <v>106856.34180000001</v>
      </c>
    </row>
    <row r="22" spans="1:15" x14ac:dyDescent="0.25">
      <c r="A22" s="9"/>
      <c r="B22" s="10"/>
      <c r="C22" s="46"/>
      <c r="D22" s="11"/>
      <c r="E22" s="11"/>
      <c r="F22" s="11"/>
      <c r="G22" s="11"/>
      <c r="H22" s="11"/>
      <c r="I22" s="47"/>
    </row>
    <row r="23" spans="1:15" s="4" customFormat="1" ht="34.5" customHeight="1" x14ac:dyDescent="0.25">
      <c r="A23" s="51"/>
      <c r="B23" s="51"/>
      <c r="C23" s="51"/>
      <c r="D23" s="51"/>
      <c r="E23" s="51"/>
      <c r="F23" s="51"/>
      <c r="G23" s="51"/>
      <c r="H23" s="51"/>
      <c r="I23" s="51"/>
      <c r="K23" s="30"/>
    </row>
    <row r="24" spans="1:15" s="4" customFormat="1" ht="22.35" customHeight="1" x14ac:dyDescent="0.25">
      <c r="A24" s="13"/>
      <c r="B24" s="13"/>
      <c r="C24" s="13"/>
      <c r="D24" s="17"/>
      <c r="E24" s="17"/>
      <c r="F24" s="17"/>
      <c r="G24" s="17"/>
      <c r="H24" s="17"/>
      <c r="I24" s="13"/>
    </row>
    <row r="25" spans="1:15" ht="20.100000000000001" customHeight="1" x14ac:dyDescent="0.25">
      <c r="A25" s="21" t="s">
        <v>20</v>
      </c>
      <c r="B25" s="56" t="s">
        <v>21</v>
      </c>
      <c r="C25" s="56"/>
      <c r="D25" s="56"/>
      <c r="E25" s="56"/>
      <c r="F25" s="56"/>
      <c r="G25" s="56"/>
      <c r="H25" s="56"/>
      <c r="I25" s="56"/>
      <c r="O25" s="29"/>
    </row>
    <row r="26" spans="1:15" x14ac:dyDescent="0.25">
      <c r="A26" s="12"/>
      <c r="B26" s="8"/>
      <c r="C26" s="7"/>
      <c r="D26" s="7"/>
      <c r="E26" s="7"/>
      <c r="F26" s="7"/>
      <c r="G26" s="7"/>
      <c r="H26" s="7"/>
      <c r="I26" s="7"/>
    </row>
    <row r="27" spans="1:15" x14ac:dyDescent="0.25">
      <c r="A27" s="50"/>
      <c r="B27" s="50"/>
      <c r="C27" s="50"/>
      <c r="D27" s="50"/>
      <c r="E27" s="50"/>
      <c r="F27" s="50"/>
      <c r="G27" s="50"/>
      <c r="H27" s="50"/>
      <c r="I27" s="50"/>
    </row>
    <row r="28" spans="1:15" x14ac:dyDescent="0.25">
      <c r="D28" s="27"/>
      <c r="E28" s="27"/>
      <c r="F28" s="27"/>
      <c r="G28" s="27"/>
      <c r="H28" s="27"/>
    </row>
    <row r="29" spans="1:15" x14ac:dyDescent="0.25">
      <c r="A29" s="5"/>
      <c r="F29" s="18"/>
      <c r="G29" s="23"/>
    </row>
    <row r="30" spans="1:15" x14ac:dyDescent="0.25">
      <c r="A30" s="5"/>
      <c r="D30" s="27"/>
      <c r="E30" s="27"/>
      <c r="F30" s="27"/>
      <c r="G30" s="27"/>
      <c r="H30" s="27"/>
    </row>
    <row r="31" spans="1:15" x14ac:dyDescent="0.2">
      <c r="F31" s="20"/>
      <c r="G31" s="24"/>
      <c r="H31" s="22"/>
      <c r="I31" s="25"/>
    </row>
    <row r="33" spans="4:9" x14ac:dyDescent="0.2">
      <c r="F33" s="20"/>
      <c r="G33" s="26"/>
      <c r="H33" s="19"/>
    </row>
    <row r="35" spans="4:9" x14ac:dyDescent="0.25">
      <c r="D35" s="27"/>
      <c r="E35" s="27"/>
      <c r="F35" s="27"/>
      <c r="G35" s="27"/>
      <c r="H35" s="27"/>
      <c r="I35" s="27"/>
    </row>
    <row r="39" spans="4:9" x14ac:dyDescent="0.25">
      <c r="D39" s="27"/>
      <c r="E39" s="27"/>
      <c r="F39" s="27"/>
      <c r="G39" s="27"/>
      <c r="H39" s="27"/>
    </row>
    <row r="45" spans="4:9" x14ac:dyDescent="0.25">
      <c r="D45" s="27"/>
      <c r="E45" s="27"/>
      <c r="F45" s="27"/>
      <c r="G45" s="27"/>
      <c r="H45" s="27"/>
    </row>
    <row r="67" spans="4:9" x14ac:dyDescent="0.25">
      <c r="D67" s="14"/>
      <c r="E67" s="14"/>
      <c r="F67" s="14"/>
      <c r="G67" s="14"/>
      <c r="H67" s="14"/>
      <c r="I67" s="15"/>
    </row>
    <row r="68" spans="4:9" x14ac:dyDescent="0.25">
      <c r="D68" s="14"/>
      <c r="E68" s="14"/>
      <c r="F68" s="14"/>
      <c r="G68" s="14"/>
      <c r="H68" s="14"/>
      <c r="I68" s="15"/>
    </row>
  </sheetData>
  <mergeCells count="15">
    <mergeCell ref="A3:C3"/>
    <mergeCell ref="A8:A10"/>
    <mergeCell ref="C8:C10"/>
    <mergeCell ref="A5:I5"/>
    <mergeCell ref="C4:I4"/>
    <mergeCell ref="H8:H10"/>
    <mergeCell ref="G8:G10"/>
    <mergeCell ref="F8:F10"/>
    <mergeCell ref="A27:I27"/>
    <mergeCell ref="A23:I23"/>
    <mergeCell ref="B9:B10"/>
    <mergeCell ref="I8:I10"/>
    <mergeCell ref="E8:E10"/>
    <mergeCell ref="D8:D10"/>
    <mergeCell ref="B25:I25"/>
  </mergeCells>
  <pageMargins left="0.23622047244094491" right="0.19685039370078741" top="0.19685039370078741" bottom="0.15748031496062992" header="0.15748031496062992" footer="0.15748031496062992"/>
  <pageSetup paperSize="9" scale="68" fitToHeight="0" orientation="portrait" r:id="rId1"/>
  <headerFooter>
    <oddFooter>&amp;LZMZino_EU4P_parrob_patog_uzraudz&amp;C&amp;P/&amp;N</oddFooter>
  </headerFooter>
  <rowBreaks count="1" manualBreakCount="1">
    <brk id="3" max="16383" man="1"/>
  </rowBreaks>
  <colBreaks count="1" manualBreakCount="1">
    <brk id="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6148D2F451E04B4C878CE3C61454AE3D" ma:contentTypeVersion="8" ma:contentTypeDescription="Izveidot jaunu dokumentu." ma:contentTypeScope="" ma:versionID="566ba2994c0eeaa5d85fa4b3008244a7">
  <xsd:schema xmlns:xsd="http://www.w3.org/2001/XMLSchema" xmlns:xs="http://www.w3.org/2001/XMLSchema" xmlns:p="http://schemas.microsoft.com/office/2006/metadata/properties" xmlns:ns2="c37ac29f-513c-463d-9fd6-d171efe37e1c" xmlns:ns3="8952023e-c01c-4128-96d1-b042f4e41337" targetNamespace="http://schemas.microsoft.com/office/2006/metadata/properties" ma:root="true" ma:fieldsID="eebb6b4521bb685abe0ad6b9a637b841" ns2:_="" ns3:_="">
    <xsd:import namespace="c37ac29f-513c-463d-9fd6-d171efe37e1c"/>
    <xsd:import namespace="8952023e-c01c-4128-96d1-b042f4e4133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7ac29f-513c-463d-9fd6-d171efe37e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952023e-c01c-4128-96d1-b042f4e4133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FEC763-DBDE-4464-BA49-3F8D864DC6D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D99F8A7-C0DC-4AB0-9CEC-2D075199F516}">
  <ds:schemaRefs>
    <ds:schemaRef ds:uri="http://schemas.microsoft.com/sharepoint/v3/contenttype/forms"/>
  </ds:schemaRefs>
</ds:datastoreItem>
</file>

<file path=customXml/itemProps3.xml><?xml version="1.0" encoding="utf-8"?>
<ds:datastoreItem xmlns:ds="http://schemas.openxmlformats.org/officeDocument/2006/customXml" ds:itemID="{C7F0E8CF-6E5D-4320-83E2-7704F1E37C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7ac29f-513c-463d-9fd6-d171efe37e1c"/>
    <ds:schemaRef ds:uri="8952023e-c01c-4128-96d1-b042f4e413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kopsav</vt:lpstr>
      <vt:lpstr>kopsav!Print_Area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Inese Graumane</dc:creator>
  <cp:keywords/>
  <dc:description/>
  <cp:lastModifiedBy>Laura Boltāne</cp:lastModifiedBy>
  <cp:revision/>
  <dcterms:created xsi:type="dcterms:W3CDTF">2016-08-09T09:02:55Z</dcterms:created>
  <dcterms:modified xsi:type="dcterms:W3CDTF">2025-06-06T13:45:28Z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0x0101006148D2F451E04B4C878CE3C61454AE3D</vt:lpwstr>
  </property>
</Properties>
</file>