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M:\Jurdep\Anita\"/>
    </mc:Choice>
  </mc:AlternateContent>
  <xr:revisionPtr revIDLastSave="0" documentId="8_{725BD41A-BF35-4C6E-A482-3FEFD8178590}" xr6:coauthVersionLast="41" xr6:coauthVersionMax="41" xr10:uidLastSave="{00000000-0000-0000-0000-000000000000}"/>
  <bookViews>
    <workbookView xWindow="-120" yWindow="-120" windowWidth="29040" windowHeight="15840" xr2:uid="{874721EB-B460-48D3-A904-823CB28A0E8D}"/>
  </bookViews>
  <sheets>
    <sheet name="Sheet1" sheetId="1" r:id="rId1"/>
  </sheets>
  <definedNames>
    <definedName name="_ftn1" localSheetId="0">Sheet1!#REF!</definedName>
    <definedName name="_ftnref1" localSheetId="0">Sheet1!#REF!</definedName>
    <definedName name="_Hlk105424559" localSheetId="0">Sheet1!#REF!</definedName>
    <definedName name="_Hlk115168433" localSheetId="0">Sheet1!#REF!</definedName>
    <definedName name="_Hlk115168641" localSheetId="0">Sheet1!#REF!</definedName>
    <definedName name="_Hlk115169482" localSheetId="0">Sheet1!#REF!</definedName>
    <definedName name="_Hlk89015825" localSheetId="0">Sheet1!#REF!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15" i="1" l="1"/>
  <c r="B412" i="1" s="1"/>
  <c r="B409" i="1" s="1"/>
  <c r="F309" i="1"/>
  <c r="G309" i="1"/>
  <c r="H309" i="1"/>
  <c r="E309" i="1"/>
  <c r="E301" i="1"/>
  <c r="E308" i="1"/>
  <c r="F307" i="1"/>
  <c r="G307" i="1"/>
  <c r="H307" i="1"/>
  <c r="E307" i="1"/>
  <c r="E6" i="1"/>
  <c r="E15" i="1"/>
  <c r="E13" i="1"/>
  <c r="G121" i="1"/>
  <c r="F121" i="1"/>
  <c r="G126" i="1"/>
  <c r="F126" i="1"/>
  <c r="E137" i="1"/>
  <c r="C230" i="1"/>
  <c r="D230" i="1"/>
  <c r="E230" i="1"/>
  <c r="F230" i="1"/>
  <c r="G230" i="1"/>
  <c r="H230" i="1"/>
  <c r="B230" i="1"/>
  <c r="B289" i="1"/>
  <c r="G133" i="1"/>
  <c r="G137" i="1"/>
  <c r="G136" i="1"/>
  <c r="G140" i="1"/>
  <c r="F133" i="1"/>
  <c r="E126" i="1"/>
  <c r="E124" i="1"/>
  <c r="E121" i="1"/>
  <c r="F136" i="1"/>
  <c r="E120" i="1"/>
  <c r="E118" i="1"/>
  <c r="E116" i="1"/>
  <c r="E131" i="1"/>
  <c r="E133" i="1"/>
  <c r="E134" i="1"/>
  <c r="F137" i="1"/>
  <c r="F140" i="1"/>
  <c r="E140" i="1"/>
  <c r="F388" i="1"/>
  <c r="E379" i="1"/>
  <c r="E381" i="1"/>
  <c r="E382" i="1"/>
  <c r="E385" i="1"/>
  <c r="E388" i="1"/>
  <c r="F128" i="1"/>
  <c r="B477" i="1"/>
  <c r="B480" i="1"/>
  <c r="C480" i="1"/>
  <c r="D480" i="1"/>
  <c r="E480" i="1"/>
  <c r="F480" i="1"/>
  <c r="G480" i="1"/>
  <c r="H480" i="1"/>
  <c r="H428" i="1"/>
  <c r="G428" i="1"/>
  <c r="F428" i="1"/>
  <c r="E428" i="1"/>
  <c r="D428" i="1"/>
  <c r="C428" i="1"/>
  <c r="B428" i="1"/>
  <c r="B425" i="1"/>
  <c r="H441" i="1"/>
  <c r="G441" i="1"/>
  <c r="F441" i="1"/>
  <c r="E441" i="1"/>
  <c r="D441" i="1"/>
  <c r="C441" i="1"/>
  <c r="B441" i="1"/>
  <c r="B438" i="1"/>
  <c r="H454" i="1"/>
  <c r="G454" i="1"/>
  <c r="F454" i="1"/>
  <c r="E454" i="1"/>
  <c r="D454" i="1"/>
  <c r="C454" i="1"/>
  <c r="B454" i="1"/>
  <c r="B451" i="1"/>
  <c r="H467" i="1"/>
  <c r="G467" i="1"/>
  <c r="F467" i="1"/>
  <c r="E467" i="1"/>
  <c r="D467" i="1"/>
  <c r="C467" i="1"/>
  <c r="B467" i="1"/>
  <c r="B464" i="1"/>
  <c r="D269" i="1"/>
  <c r="D265" i="1" s="1"/>
  <c r="D263" i="1" s="1"/>
  <c r="D260" i="1" s="1"/>
  <c r="C269" i="1"/>
  <c r="C265" i="1" s="1"/>
  <c r="C263" i="1" s="1"/>
  <c r="C260" i="1" s="1"/>
  <c r="F192" i="1"/>
  <c r="F188" i="1" s="1"/>
  <c r="F186" i="1" s="1"/>
  <c r="F183" i="1" s="1"/>
  <c r="E24" i="1"/>
  <c r="F24" i="1"/>
  <c r="G24" i="1"/>
  <c r="H24" i="1"/>
  <c r="F402" i="1"/>
  <c r="F399" i="1" s="1"/>
  <c r="F396" i="1" s="1"/>
  <c r="F395" i="1" s="1"/>
  <c r="F393" i="1" s="1"/>
  <c r="G402" i="1"/>
  <c r="G399" i="1" s="1"/>
  <c r="G396" i="1" s="1"/>
  <c r="G395" i="1" s="1"/>
  <c r="G393" i="1" s="1"/>
  <c r="H402" i="1"/>
  <c r="H399" i="1" s="1"/>
  <c r="H396" i="1" s="1"/>
  <c r="H395" i="1" s="1"/>
  <c r="H393" i="1" s="1"/>
  <c r="E402" i="1"/>
  <c r="E399" i="1" s="1"/>
  <c r="E396" i="1" s="1"/>
  <c r="E395" i="1" s="1"/>
  <c r="E393" i="1" s="1"/>
  <c r="H136" i="1"/>
  <c r="H134" i="1" s="1"/>
  <c r="H118" i="1" s="1"/>
  <c r="H243" i="1"/>
  <c r="H237" i="1" s="1"/>
  <c r="B408" i="1" l="1"/>
  <c r="B406" i="1"/>
  <c r="H310" i="1"/>
  <c r="H312" i="1" s="1"/>
  <c r="H120" i="1"/>
  <c r="H131" i="1"/>
  <c r="H239" i="1"/>
  <c r="H234" i="1"/>
  <c r="H116" i="1" l="1"/>
  <c r="H124" i="1"/>
  <c r="H125" i="1" s="1"/>
  <c r="G289" i="1"/>
  <c r="G286" i="1" s="1"/>
  <c r="H289" i="1"/>
  <c r="H286" i="1" s="1"/>
  <c r="G291" i="1"/>
  <c r="H291" i="1"/>
  <c r="F385" i="1"/>
  <c r="G388" i="1"/>
  <c r="H388" i="1"/>
  <c r="F289" i="1"/>
  <c r="F286" i="1" s="1"/>
  <c r="F291" i="1"/>
  <c r="H385" i="1" l="1"/>
  <c r="G385" i="1"/>
  <c r="F382" i="1"/>
  <c r="C243" i="1"/>
  <c r="C239" i="1" s="1"/>
  <c r="C237" i="1" s="1"/>
  <c r="D243" i="1"/>
  <c r="D239" i="1" s="1"/>
  <c r="D237" i="1" s="1"/>
  <c r="B243" i="1"/>
  <c r="B239" i="1" s="1"/>
  <c r="B237" i="1" s="1"/>
  <c r="G131" i="1"/>
  <c r="G116" i="1" s="1"/>
  <c r="E7" i="1"/>
  <c r="F7" i="1"/>
  <c r="G7" i="1"/>
  <c r="H7" i="1"/>
  <c r="H112" i="1"/>
  <c r="H34" i="1" s="1"/>
  <c r="H109" i="1"/>
  <c r="H106" i="1" s="1"/>
  <c r="G109" i="1"/>
  <c r="G106" i="1" s="1"/>
  <c r="G25" i="1" s="1"/>
  <c r="G112" i="1"/>
  <c r="G34" i="1" s="1"/>
  <c r="F112" i="1"/>
  <c r="F34" i="1" s="1"/>
  <c r="F36" i="1" s="1"/>
  <c r="F109" i="1"/>
  <c r="F106" i="1" s="1"/>
  <c r="E109" i="1"/>
  <c r="E106" i="1" s="1"/>
  <c r="E112" i="1"/>
  <c r="E34" i="1" s="1"/>
  <c r="H269" i="1"/>
  <c r="H265" i="1" s="1"/>
  <c r="G415" i="1"/>
  <c r="G269" i="1"/>
  <c r="G265" i="1" s="1"/>
  <c r="G243" i="1"/>
  <c r="G237" i="1" s="1"/>
  <c r="F415" i="1"/>
  <c r="F269" i="1"/>
  <c r="F260" i="1" s="1"/>
  <c r="F243" i="1"/>
  <c r="F237" i="1" s="1"/>
  <c r="F134" i="1"/>
  <c r="F118" i="1" s="1"/>
  <c r="E415" i="1"/>
  <c r="C307" i="1"/>
  <c r="C309" i="1" s="1"/>
  <c r="C118" i="1"/>
  <c r="B388" i="1"/>
  <c r="B307" i="1" s="1"/>
  <c r="B309" i="1" s="1"/>
  <c r="B385" i="1"/>
  <c r="B269" i="1"/>
  <c r="B265" i="1" s="1"/>
  <c r="B263" i="1" s="1"/>
  <c r="B260" i="1" s="1"/>
  <c r="B137" i="1"/>
  <c r="B134" i="1" s="1"/>
  <c r="B118" i="1" s="1"/>
  <c r="D118" i="1"/>
  <c r="B226" i="1" l="1"/>
  <c r="B231" i="1" s="1"/>
  <c r="G412" i="1"/>
  <c r="G409" i="1" s="1"/>
  <c r="G408" i="1" s="1"/>
  <c r="G406" i="1" s="1"/>
  <c r="G310" i="1"/>
  <c r="G312" i="1" s="1"/>
  <c r="H105" i="1"/>
  <c r="H25" i="1"/>
  <c r="G382" i="1"/>
  <c r="E105" i="1"/>
  <c r="E25" i="1"/>
  <c r="H16" i="1"/>
  <c r="H36" i="1"/>
  <c r="H18" i="1" s="1"/>
  <c r="E412" i="1"/>
  <c r="E310" i="1"/>
  <c r="E312" i="1" s="1"/>
  <c r="D234" i="1"/>
  <c r="D222" i="1" s="1"/>
  <c r="D226" i="1"/>
  <c r="H382" i="1"/>
  <c r="H304" i="1"/>
  <c r="C301" i="1"/>
  <c r="C8" i="1" s="1"/>
  <c r="C304" i="1"/>
  <c r="G36" i="1"/>
  <c r="G18" i="1" s="1"/>
  <c r="G16" i="1"/>
  <c r="F381" i="1"/>
  <c r="F379" i="1" s="1"/>
  <c r="B382" i="1"/>
  <c r="B301" i="1" s="1"/>
  <c r="B304" i="1"/>
  <c r="F105" i="1"/>
  <c r="F25" i="1"/>
  <c r="E36" i="1"/>
  <c r="C234" i="1"/>
  <c r="C222" i="1" s="1"/>
  <c r="C226" i="1"/>
  <c r="F412" i="1"/>
  <c r="F310" i="1"/>
  <c r="F265" i="1"/>
  <c r="G120" i="1"/>
  <c r="G124" i="1"/>
  <c r="G125" i="1" s="1"/>
  <c r="F239" i="1"/>
  <c r="G105" i="1"/>
  <c r="F263" i="1"/>
  <c r="F226" i="1" s="1"/>
  <c r="F231" i="1" s="1"/>
  <c r="G134" i="1"/>
  <c r="G118" i="1" s="1"/>
  <c r="G260" i="1"/>
  <c r="G263" i="1"/>
  <c r="H260" i="1"/>
  <c r="H222" i="1" s="1"/>
  <c r="H263" i="1"/>
  <c r="H226" i="1" s="1"/>
  <c r="H231" i="1" s="1"/>
  <c r="G239" i="1"/>
  <c r="G234" i="1"/>
  <c r="F120" i="1"/>
  <c r="F131" i="1"/>
  <c r="F234" i="1"/>
  <c r="F222" i="1" s="1"/>
  <c r="C299" i="1"/>
  <c r="B234" i="1"/>
  <c r="B222" i="1" s="1"/>
  <c r="B381" i="1"/>
  <c r="B379" i="1" s="1"/>
  <c r="B299" i="1" s="1"/>
  <c r="B133" i="1"/>
  <c r="B10" i="1" l="1"/>
  <c r="G304" i="1"/>
  <c r="D10" i="1"/>
  <c r="D231" i="1"/>
  <c r="D14" i="1" s="1"/>
  <c r="G381" i="1"/>
  <c r="G379" i="1" s="1"/>
  <c r="G299" i="1" s="1"/>
  <c r="G301" i="1"/>
  <c r="G8" i="1" s="1"/>
  <c r="G103" i="1"/>
  <c r="G23" i="1" s="1"/>
  <c r="G28" i="1"/>
  <c r="C10" i="1"/>
  <c r="C231" i="1"/>
  <c r="C14" i="1" s="1"/>
  <c r="F103" i="1"/>
  <c r="F23" i="1" s="1"/>
  <c r="F28" i="1"/>
  <c r="E409" i="1"/>
  <c r="E304" i="1"/>
  <c r="H103" i="1"/>
  <c r="H23" i="1" s="1"/>
  <c r="H28" i="1"/>
  <c r="G222" i="1"/>
  <c r="E16" i="1"/>
  <c r="H381" i="1"/>
  <c r="H379" i="1" s="1"/>
  <c r="H299" i="1" s="1"/>
  <c r="H301" i="1"/>
  <c r="H8" i="1" s="1"/>
  <c r="E18" i="1"/>
  <c r="F16" i="1"/>
  <c r="F312" i="1"/>
  <c r="F18" i="1" s="1"/>
  <c r="F409" i="1"/>
  <c r="F304" i="1"/>
  <c r="E103" i="1"/>
  <c r="E23" i="1" s="1"/>
  <c r="E28" i="1"/>
  <c r="G226" i="1"/>
  <c r="G231" i="1" s="1"/>
  <c r="G14" i="1" s="1"/>
  <c r="F10" i="1"/>
  <c r="B8" i="1"/>
  <c r="H10" i="1"/>
  <c r="F124" i="1"/>
  <c r="F116" i="1"/>
  <c r="C121" i="1"/>
  <c r="C124" i="1" s="1"/>
  <c r="C126" i="1" s="1"/>
  <c r="C116" i="1"/>
  <c r="C6" i="1" s="1"/>
  <c r="B121" i="1"/>
  <c r="B11" i="1" s="1"/>
  <c r="B131" i="1"/>
  <c r="B116" i="1" s="1"/>
  <c r="B6" i="1" s="1"/>
  <c r="B14" i="1"/>
  <c r="D121" i="1"/>
  <c r="D116" i="1"/>
  <c r="G6" i="1" l="1"/>
  <c r="C11" i="1"/>
  <c r="H6" i="1"/>
  <c r="E8" i="1"/>
  <c r="E408" i="1"/>
  <c r="E406" i="1" s="1"/>
  <c r="E299" i="1" s="1"/>
  <c r="F301" i="1"/>
  <c r="F8" i="1" s="1"/>
  <c r="F408" i="1"/>
  <c r="F406" i="1" s="1"/>
  <c r="F299" i="1" s="1"/>
  <c r="F6" i="1" s="1"/>
  <c r="G10" i="1"/>
  <c r="E11" i="1"/>
  <c r="F13" i="1"/>
  <c r="F11" i="1"/>
  <c r="H11" i="1"/>
  <c r="G13" i="1"/>
  <c r="G11" i="1"/>
  <c r="H14" i="1"/>
  <c r="F125" i="1"/>
  <c r="F14" i="1" s="1"/>
  <c r="C13" i="1"/>
  <c r="B124" i="1"/>
  <c r="B13" i="1" s="1"/>
  <c r="D124" i="1"/>
  <c r="D307" i="1"/>
  <c r="D309" i="1" s="1"/>
  <c r="D304" i="1" l="1"/>
  <c r="H13" i="1"/>
  <c r="G15" i="1"/>
  <c r="F15" i="1"/>
  <c r="H15" i="1"/>
  <c r="C15" i="1"/>
  <c r="B126" i="1"/>
  <c r="B15" i="1" s="1"/>
  <c r="D126" i="1"/>
  <c r="D301" i="1"/>
  <c r="D299" i="1" l="1"/>
  <c r="D6" i="1" s="1"/>
  <c r="D15" i="1"/>
  <c r="D13" i="1"/>
  <c r="D11" i="1" l="1"/>
  <c r="D8" i="1"/>
</calcChain>
</file>

<file path=xl/sharedStrings.xml><?xml version="1.0" encoding="utf-8"?>
<sst xmlns="http://schemas.openxmlformats.org/spreadsheetml/2006/main" count="517" uniqueCount="78">
  <si>
    <t>Nepieciešamais papildu finansējums</t>
  </si>
  <si>
    <t>Pašvaldību budžets</t>
  </si>
  <si>
    <t>Uzdevums</t>
  </si>
  <si>
    <t>2023.gads</t>
  </si>
  <si>
    <t>2024.gads</t>
  </si>
  <si>
    <t>2025.gads</t>
  </si>
  <si>
    <t>– ES politiku instrumentu un pārējās ārvalstu finanšu palīdzības līdzfinansēto projektu un pasākumu īstenošana</t>
  </si>
  <si>
    <t>*Pasākuma ieviešana ir veicama pamatdarbības ietvaros un atsevišķu finansējumu nav iespējams izdalīt.</t>
  </si>
  <si>
    <t>tajā skaitā:</t>
  </si>
  <si>
    <t>Sadalījumā pa resoriem:</t>
  </si>
  <si>
    <t>1. Atbalsts  mazaizsargātajām iedzīvotāju grupām</t>
  </si>
  <si>
    <t>Darbības programmas “Eiropas Savienības fondu 2021.–2027. gada plānošanas perioda darbības programma” prioritārā virziena “Nodarbinātība un sociālā iekļaušana” 4.3.1.3. pasākums “Sociālo mājokļu atjaunošana vai jaunu sociālo mājokļu būvniecība”</t>
  </si>
  <si>
    <t>Finansējums kopā</t>
  </si>
  <si>
    <t>Finansējums ir indikatīvs, tas var mainīties atbistoši faktiskajiem aprēķiniem, tas var mainīties atbalsta programmas izstrādes procesā.</t>
  </si>
  <si>
    <t>Darbības programmas “Eiropas Savienības fondu 2021.–2027. gada plānošanas perioda darbības programma” prioritārā virziena “Nodarbinātība un sociālā iekļaušana” 4.3.1.4. pasākums “Vides pieejamības uzlabošana daudzdzīvokļu ēkās, izbūvējot liftus”</t>
  </si>
  <si>
    <t xml:space="preserve">  Atveseļošanas un noturības mehānisma plāna 3.komponentes “Nevienlīdzības mazināšana” 3.1. reformu un investīciju virziena “Reģionālā politika” 3.1.2.r. reformas “Sociālo un nodarbinātības pakalpojumu pieejamība minimālo ienākumu reformas atbalstam” 3.1.2.1.i. investīcijas “Publisko pakalpojumu un nodarbinātības pieejamības veicināšanas pasākumi cilvēkiem ar funkcionāliem traucējumiem” otrās kārtas “Atbalsta pasākumi cilvēkiem ar invaliditāti mājokļu vides pieejamības nodrošināšanai” </t>
  </si>
  <si>
    <t>DP SAM 4.2.1.1. "Veicināt energoefektivitātes paaugstināšanu dzīvojamās ēkās" un SAM 2.1.1.1. "Energoefektivitātes paaugstināšana dzīvojamās ēkās, t.sk. attīstot ESKO tirgu (daudzīvokļu, privātās un neliela dzīvokļu skaita ēku kompleksos)"</t>
  </si>
  <si>
    <t>Atveseļošanās un noturības mehānisma  1.2.1.1.i. investīcija "Daudzdzīvokļu māju energoefektivitātes uzlabošana un pāreja uz atjaunojamo energoresursu tehnoloģiju izmantošanu"</t>
  </si>
  <si>
    <t>NAP[349]</t>
  </si>
  <si>
    <t>NAP[350]</t>
  </si>
  <si>
    <t>Vides aizsardzības un reģionālās attīstības ministrija</t>
  </si>
  <si>
    <t>Plānotais finansējums</t>
  </si>
  <si>
    <t>2026.gads</t>
  </si>
  <si>
    <t>2027.gads</t>
  </si>
  <si>
    <t>Vidēja termiņa budžeta ietvara likums, kopā</t>
  </si>
  <si>
    <t>Valsts pamatfunkciju īstenošana</t>
  </si>
  <si>
    <t>Eiropas Savienības politiku instrumentu un pārējās ārvalstu finanšu palīdzības līdzfinansēto projektu un pasākumu īstenošana</t>
  </si>
  <si>
    <t>Informatīvi</t>
  </si>
  <si>
    <t>Sadalījumā pa budžeta resoriem:</t>
  </si>
  <si>
    <t>Ekonomikas ministrijas budžets</t>
  </si>
  <si>
    <t>-Valsts pamatfunkciju īstenošana</t>
  </si>
  <si>
    <t>-Eiropas Savienības politiku instrumentu un pārējās ārvalstu finanšu palīdzības līdzfinansēto projektu un pasākumu īstenošana</t>
  </si>
  <si>
    <t>- Valsts pamatfunkciju īstenošana</t>
  </si>
  <si>
    <t>- Eiropas Savienības politiku instrumentu un pārējās ārvalstu finanšu palīdzības līdzfinansēto projektu un pasākumu īstenošana</t>
  </si>
  <si>
    <t>Piezīmes</t>
  </si>
  <si>
    <t>Eiropas Savienības Atveseļošanas un noturības mehānisma plāna 3.1. reformu un investīciju virziena "Reģionālā politika" 3.1.1.4.i. investīcijas "Finansēšanas fonda izveide zemas īres mājokļu būvniecībai"</t>
  </si>
  <si>
    <t>Vides aizsardzības un reģionālās attīstības ministrijas budžets</t>
  </si>
  <si>
    <t>Finanšu ministrijas budžets</t>
  </si>
  <si>
    <t>Finanšu ministrija</t>
  </si>
  <si>
    <t>Ekonomikas ministrija</t>
  </si>
  <si>
    <t>1.1. Izstrādāt jaunu likumu, kas ir vērsts uz mājokļu pieejamības jautājumu risināšanu un aizstātu esošo likumu "Par palīdzību dzīvokļa jautājumu risināšanā", kura galvenais mērķis būtu paplašināt personu loku, kas var pretendēt uz pašvaldības īres dzīvokli vai īstermiņa mājokļa pakalpojumu</t>
  </si>
  <si>
    <t>1.2. Pārskatīt minimālās prasības kādaiām jāatbilst izīrējamai pašvaldības dzīvojamai telpai, lai tā varētu tikt izīrēta</t>
  </si>
  <si>
    <t>1.3. Izstrādāt minimālās prasības koplietošanas telpām, ja izīrējamā pašvaldības dzīvoklī nav pieejama tualete, dušas/vannas telpa un virtuve</t>
  </si>
  <si>
    <t>1.4. Izstrādāt kārtību kādā pašvaldībām jāsniedz informācija par to īpašumā esošajiem mājokļiem pašvaldības palīdzības sniegšanai</t>
  </si>
  <si>
    <t>1.4.1. Identificēt trūkstošos statistikas datus dažādu mājokļa pieejamības aspektu raksturošanai, izstrādājot priekšlikumus šo datu ieguvei, kā arī nodrošināt regulāru datu apkopošanu un uzkrāšanu par pašvaldību sniegto palīdzību mājokļu  jautājumu risināšanā, lai veiktu uz pierādījumiem balstītas mājokļa pieejamības politikas analīzi</t>
  </si>
  <si>
    <t xml:space="preserve">2. Atbalsts mājsaimniecībām ar vidējiem ienākumiem </t>
  </si>
  <si>
    <t xml:space="preserve">2.1. Attīstīt mājokļu pieejamības fondu, kas nodrošina ieguldītā finansējuma atkārtotu ieguldīšanu nākamo zemas īres maksas mājokļu būvniecībā </t>
  </si>
  <si>
    <t>2.2. Izvērtēt iespējas veicināt pensiju fondu ieguldījumus zemu izmaksu īres māju attīstīšanā</t>
  </si>
  <si>
    <t>2.3. Pagarināt maksimālo iespējamo pašvaldību kapitālsabiedrību Valsts kases aizdevuma termiņu, ja aizdevums tiek izmantots zemu izmaksu īres māju būvniecības nodrošināšanai</t>
  </si>
  <si>
    <t>2.4. Izvērtēt iespējas samazināt uz pašvaldības ilgtermiņa saistībām (galvojumi, aizņēmumi) attiecināmo saistību apmēra proporciju (līdzšinēji 75 %), ja saistības radušās zemu izmaksu īres māju būvniecības rezultātā</t>
  </si>
  <si>
    <t xml:space="preserve">2.5. Izveidot valsts kapitālsabiedrību “Mājokļu fonda institūcija”, kas nodrošinātu dažādiem iedzīvotāju sociālajām grupām pieejamus dzīvokļus īrei un iegādei </t>
  </si>
  <si>
    <t>3. Atbalsts mājsaimniecībām ar vidēji augstiem ienākumiem</t>
  </si>
  <si>
    <t>3.2.	Nodrošināt finansējuma pieejamību garantiju sniegšanai ģimenēm ar bērniem mājokļa iegādei vai būvniecībai</t>
  </si>
  <si>
    <t xml:space="preserve">3.1.1.	Paredzēt subsidijas “Balsts” piešķiršanu ģimenēm, kurās aug bērns ar invaliditāti </t>
  </si>
  <si>
    <t xml:space="preserve">3.2.1. 	Pilnveidot garantiju piešķiršanas nosacījumus, lai nodrošinātu efektīvāku programmas darbību </t>
  </si>
  <si>
    <t>4. Atbalsts esošā dzīvojamā fonda uzlabošanai</t>
  </si>
  <si>
    <t>4.1.	 Dzīvojamo māju pārvaldīšanas likumā ietvert regulējumu par to dzīvojamo māju, kurās nav pārņemtas pārvaldīšanas tiesības, pārvaldīšanu</t>
  </si>
  <si>
    <t>4.2. 	Izvērtēt un pārskatīt atsevišķā dzīvokļa īpašnieka vai dzīvojamās mājas kopīpašnieka tiesības prasīt un rīkoties ar dzīvojamo māju, paredzot aizsardzību pret vairākuma bezdarbību</t>
  </si>
  <si>
    <t>4.3. 	Izvērtēt iespēju pilnveidot uzraudzības mehānismus saistībā ar pārvaldnieka kā pakalpojuma sniedzēja sniegtajiem pakalpojumiem</t>
  </si>
  <si>
    <t>4.4. 	Novērst administratīvos šķēršļus, lai dzīvokļu īpašnieku kopības varētu pieteikties kredītiestādēs aizņēmuma saņemšanai dzīvojamās mājas atjaunošanai</t>
  </si>
  <si>
    <t xml:space="preserve">4.5.	Īstenot rīcības plānu pasākumiem dzīvojamā fonda tehniskā stāvokļa pilnveidošanai ekspluatācijas laikā </t>
  </si>
  <si>
    <t>4.6.	Īstenot Atveseļošanas un noturības mehānisma, kā arī no Eiropas Savienības kohēzijas politikas programmas 2021. – 2027. gada perioda Darbības programmā ietvertos ēku energoefektivitātes pasākumus</t>
  </si>
  <si>
    <t>4.7.	Izstrādāt atbalsta programmu vides piekļūstamības uzlabošanai daudzdzīvokļu ēkās izbūvējot liftus</t>
  </si>
  <si>
    <t>4.8.	Izstrādāt atbalsta programmu atsevišķu mājokļu piemērošanai personām ar kustību traucējumiem</t>
  </si>
  <si>
    <t>4.9.	Izstrādāt piedāvājumu elastīgākai pieejai, lai veicinātu daudzdzīvokļu dzīvojamo ēku energoefektivitāti, paredzot iespēju īstenot energoefektivitātes pasākumus sadalot aktivitātes daļās</t>
  </si>
  <si>
    <t>4.10.	Sagatavot kvalitatīvus tipveida projektus Latvijā plaši izplatītām daudzdzīvokļu dzīvojamo ēku sērijām, lai mazinātu birokrātiju un veicinātu sērijveida daudzīvokļu dzīvojamo ēku atjaunošanu un energoefektivitātes paaugstināšanu</t>
  </si>
  <si>
    <t>4.11.	Nepieciešams organizēt plašu informatīvo kampaņu ar mērķi veicināt ēku ekspluatācijas paradumu maiņu</t>
  </si>
  <si>
    <t>4.12.	Nodokļu politikas pamatnostādņu izstrādes procesā vērtēt iespēju  ieviest atvieglojumus iedzīvotāju ienākuma nodoklim, ja dzīvojamai mājai veikta atjaunošana, t.sk. energoefektivitātes paaugstināšana</t>
  </si>
  <si>
    <t>4.13.	Nodokļu politikas pamatnostādņu izstrādes procesā vērtēt atvieglojumus nekustamā īpašuma nodoklim, ja nekustamajam īpašumam veikti energoefektivitāti uzlabojoši pasākumi</t>
  </si>
  <si>
    <t>3.1.	Nodrošināt finansējuma pieejamību subsīdijas “Balsts” piešķiršanai daudzbērnu ģimenēm mājokļa iegādei vai būvniecībai</t>
  </si>
  <si>
    <t>Finansējums ir ieplānots pamatnostādņu “Sociālās aizsardzības un darba tirgus politikas pamatnostādnes 2021.–2027. gadam” 2.9. uzdevumā “Izstrādāt priekšlikumus kvalitātes un cenas ziņā pieejamu mājokļu nodrošināšanai nabadzības un sociālās atstumtības riskam pakļautajām iedzīvotāju grupām, iedzīvotājiem krīzes situācijās, iedzīvotājiem reģionālās mobilitātes veicināšanai”, atbilstoši Eiropas Savienības kohēzijas politikas programmas 2021.–2027.gadam plānotajam 4.3.1.3. pasākumam “Sociālo mājokļu atjaunošana vai jaunu sociālo mājokļu būvniecība”. Nepieciešamo finansējumu Finanšu ministrija lūgs pārdalīt no 74. resora "Gadskārtējā valsts budžeta izpildes procesā pārdalāmais finansējums" 80.00.00 programmas "Nesadalītais finansējums Eiropas Savienības politiku instrumentu un pārējās ārvalstu finanšu palīdzības līdzfinansēto projektu un pasākumu īstenošanai, taču atbildīgā ministrija par atbalsta programmu ir Ekonomikas ministrija</t>
  </si>
  <si>
    <t>Nepieciešamo finansējumu Finanšu ministrija lūgs pārdalīt no 74. resora "Gadskārtējā valsts budžeta izpildes procesā pārdalāmais finansējums" 80.00.00 programmas "Nesadalītais finansējums Eiropas Savienības politiku instrumentu un pārējās ārvalstu finanšu palīdzības līdzfinansēto projektu un pasākumu īstenošanai, taču atbildīgā ministrija par atbalsta programmu ir Ekonomikas ministrija</t>
  </si>
  <si>
    <t xml:space="preserve">2.6.	Izveidot atbalsta programmu ekonomiskā tipa privātmāju īres mājokļu būvniecībai </t>
  </si>
  <si>
    <t>3.3. Nodrošināt aizdevumu un garantiju pieejamību nekustamo īpašumu attīstīšanai dzīvojamo māju būvniecībai reģionos</t>
  </si>
  <si>
    <t>2.7.	Veikt grozījumus normatīvajos aktos, lai noteiktos gadījumos atļautu apbūves tiesības dzīvojamām īres mājām uz pašvaldību zemes</t>
  </si>
  <si>
    <t>1.5. Nodrošināt atbalsta programmas darbību sociālo un pašvaldības īres mājokļu būvniecībai vai atjaunošanai</t>
  </si>
  <si>
    <t>Atbilstoši Ministru kabineta 2022. gada 20. jūlija rīkojumam Nr.537 “Par valsts atbalstu pašvaldībām, lai nodrošinātu iedzīvotājiem kvalitatīvus un pieejamus īres mājokļus” nepieciešamais finansējums "Mājokļa fonda institūcija" izveidei paredzēts Emisijas kvotu
izsolīšanas instrumenta ietvaros.</t>
  </si>
  <si>
    <t>Pasākuma īstenošanai nav nepieciešams papildus finansējums un pasākuma izpilde tiks nodrošināta piešķirto valsts budžeta līdzekļu ietvaros.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</si>
</sst>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20" x14ac:knownFonts="1">
    <font>
      <sz val="11"/>
      <color theme="1"/>
      <name val="Calibri"/>
      <family val="2"/>
      <charset val="186"/>
      <scheme val="minor"/>
    </font>
    <font>
      <sz val="9"/>
      <color theme="1"/>
      <name val="Calibri"/>
      <family val="2"/>
      <charset val="186"/>
      <scheme val="minor"/>
    </font>
    <font>
      <b/>
      <sz val="9"/>
      <color theme="1"/>
      <name val="Calibri"/>
      <family val="2"/>
      <charset val="186"/>
      <scheme val="minor"/>
    </font>
    <font>
      <sz val="9"/>
      <name val="Calibri"/>
      <family val="2"/>
      <charset val="186"/>
      <scheme val="minor"/>
    </font>
    <font>
      <sz val="11"/>
      <color theme="1"/>
      <name val="Calibri"/>
      <family val="2"/>
      <charset val="186"/>
      <scheme val="minor"/>
    </font>
    <font>
      <sz val="7"/>
      <color theme="1"/>
      <name val="Calibri"/>
      <family val="2"/>
      <charset val="186"/>
      <scheme val="minor"/>
    </font>
    <font>
      <sz val="8"/>
      <name val="Calibri"/>
      <family val="2"/>
      <charset val="186"/>
      <scheme val="minor"/>
    </font>
    <font>
      <b/>
      <sz val="12"/>
      <name val="Times New Roman"/>
      <family val="1"/>
      <charset val="186"/>
    </font>
    <font>
      <i/>
      <sz val="12"/>
      <name val="Times New Roman"/>
      <family val="1"/>
      <charset val="186"/>
    </font>
    <font>
      <sz val="12"/>
      <name val="Times New Roman"/>
      <family val="1"/>
      <charset val="186"/>
    </font>
    <font>
      <b/>
      <sz val="12"/>
      <color theme="0"/>
      <name val="Times New Roman"/>
      <family val="1"/>
      <charset val="186"/>
    </font>
    <font>
      <b/>
      <i/>
      <sz val="12"/>
      <name val="Times New Roman"/>
      <family val="1"/>
      <charset val="186"/>
    </font>
    <font>
      <sz val="12"/>
      <color theme="1"/>
      <name val="Calibri"/>
      <family val="2"/>
      <charset val="186"/>
      <scheme val="minor"/>
    </font>
    <font>
      <sz val="14"/>
      <color theme="1"/>
      <name val="Calibri"/>
      <family val="2"/>
      <charset val="186"/>
      <scheme val="minor"/>
    </font>
    <font>
      <b/>
      <sz val="12"/>
      <color theme="1"/>
      <name val="Calibri"/>
      <family val="2"/>
      <charset val="186"/>
      <scheme val="minor"/>
    </font>
    <font>
      <sz val="12"/>
      <color theme="1"/>
      <name val="Times New Roman"/>
      <family val="1"/>
      <charset val="186"/>
    </font>
    <font>
      <b/>
      <sz val="12"/>
      <color theme="1"/>
      <name val="Times New Roman"/>
      <family val="1"/>
      <charset val="186"/>
    </font>
    <font>
      <sz val="12"/>
      <color theme="0"/>
      <name val="Times New Roman"/>
      <family val="1"/>
      <charset val="186"/>
    </font>
    <font>
      <sz val="11"/>
      <color theme="1"/>
      <name val="Times New Roman"/>
      <family val="1"/>
      <charset val="186"/>
    </font>
    <font>
      <sz val="9"/>
      <color rgb="FF000000"/>
      <name val="Calibri"/>
      <family val="2"/>
      <charset val="186"/>
      <scheme val="minor"/>
    </font>
  </fonts>
  <fills count="5">
    <fill>
      <patternFill patternType="none"/>
    </fill>
    <fill>
      <patternFill patternType="gray125"/>
    </fill>
    <fill>
      <patternFill patternType="solid">
        <fgColor theme="0"/>
        <bgColor indexed="64"/>
      </patternFill>
    </fill>
    <fill>
      <patternFill patternType="solid">
        <fgColor rgb="FF00859B"/>
        <bgColor indexed="64"/>
      </patternFill>
    </fill>
    <fill>
      <patternFill patternType="solid">
        <fgColor rgb="FF66B6C3"/>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3">
    <xf numFmtId="0" fontId="0" fillId="0" borderId="0"/>
    <xf numFmtId="164" fontId="4" fillId="0" borderId="0" applyFont="0" applyFill="0" applyBorder="0" applyAlignment="0" applyProtection="0"/>
    <xf numFmtId="164" fontId="4" fillId="0" borderId="0" applyFont="0" applyFill="0" applyBorder="0" applyAlignment="0" applyProtection="0"/>
  </cellStyleXfs>
  <cellXfs count="367">
    <xf numFmtId="0" fontId="0" fillId="0" borderId="0" xfId="0"/>
    <xf numFmtId="0" fontId="1" fillId="0" borderId="0" xfId="0" applyFont="1" applyBorder="1"/>
    <xf numFmtId="0" fontId="2" fillId="0" borderId="0" xfId="0" applyFont="1" applyBorder="1"/>
    <xf numFmtId="164" fontId="9" fillId="0" borderId="1" xfId="1" applyNumberFormat="1" applyFont="1" applyFill="1" applyBorder="1"/>
    <xf numFmtId="164" fontId="9" fillId="0" borderId="1" xfId="0" applyNumberFormat="1" applyFont="1" applyFill="1" applyBorder="1"/>
    <xf numFmtId="164" fontId="9" fillId="2" borderId="1" xfId="1" applyNumberFormat="1" applyFont="1" applyFill="1" applyBorder="1" applyAlignment="1">
      <alignment horizontal="right" vertical="center" wrapText="1"/>
    </xf>
    <xf numFmtId="0" fontId="1" fillId="0" borderId="1" xfId="0" applyFont="1" applyBorder="1" applyAlignment="1">
      <alignment wrapText="1"/>
    </xf>
    <xf numFmtId="0" fontId="1" fillId="0" borderId="1" xfId="0" applyFont="1" applyBorder="1"/>
    <xf numFmtId="49" fontId="8" fillId="0" borderId="2" xfId="0" applyNumberFormat="1" applyFont="1" applyFill="1" applyBorder="1" applyAlignment="1">
      <alignment horizontal="center" vertical="top" wrapText="1"/>
    </xf>
    <xf numFmtId="0" fontId="1" fillId="0" borderId="0" xfId="0" applyNumberFormat="1" applyFont="1" applyBorder="1"/>
    <xf numFmtId="4" fontId="7" fillId="0" borderId="1" xfId="0" applyNumberFormat="1" applyFont="1" applyFill="1" applyBorder="1" applyAlignment="1">
      <alignment horizontal="center" vertical="center"/>
    </xf>
    <xf numFmtId="4" fontId="1" fillId="0" borderId="0" xfId="0" applyNumberFormat="1" applyFont="1" applyBorder="1"/>
    <xf numFmtId="4" fontId="9" fillId="0" borderId="1" xfId="0" applyNumberFormat="1" applyFont="1" applyFill="1" applyBorder="1" applyAlignment="1">
      <alignment horizontal="center" vertical="top" wrapText="1"/>
    </xf>
    <xf numFmtId="2" fontId="9" fillId="0" borderId="1" xfId="0" applyNumberFormat="1" applyFont="1" applyFill="1" applyBorder="1" applyAlignment="1">
      <alignment horizontal="center" vertical="top" wrapText="1"/>
    </xf>
    <xf numFmtId="2" fontId="1" fillId="0" borderId="0" xfId="0" applyNumberFormat="1" applyFont="1" applyBorder="1"/>
    <xf numFmtId="4" fontId="9" fillId="2" borderId="1" xfId="1" applyNumberFormat="1" applyFont="1" applyFill="1" applyBorder="1" applyAlignment="1">
      <alignment horizontal="center" vertical="center" wrapText="1"/>
    </xf>
    <xf numFmtId="4" fontId="9" fillId="0" borderId="1" xfId="1" applyNumberFormat="1" applyFont="1" applyFill="1" applyBorder="1" applyAlignment="1">
      <alignment horizontal="center" vertical="center" wrapText="1"/>
    </xf>
    <xf numFmtId="4" fontId="7" fillId="4" borderId="1" xfId="0" applyNumberFormat="1" applyFont="1" applyFill="1" applyBorder="1" applyAlignment="1">
      <alignment horizontal="center" vertical="center"/>
    </xf>
    <xf numFmtId="4" fontId="7" fillId="4" borderId="2" xfId="0" applyNumberFormat="1" applyFont="1" applyFill="1" applyBorder="1" applyAlignment="1">
      <alignment horizontal="center" vertical="center"/>
    </xf>
    <xf numFmtId="49" fontId="7" fillId="0" borderId="2" xfId="0" applyNumberFormat="1" applyFont="1" applyFill="1" applyBorder="1" applyAlignment="1">
      <alignment horizontal="center" vertical="top" wrapText="1"/>
    </xf>
    <xf numFmtId="49" fontId="8" fillId="0" borderId="2" xfId="0" applyNumberFormat="1" applyFont="1" applyFill="1" applyBorder="1" applyAlignment="1">
      <alignment horizontal="right" vertical="top" wrapText="1"/>
    </xf>
    <xf numFmtId="4" fontId="9" fillId="0" borderId="3" xfId="1" applyNumberFormat="1" applyFont="1" applyFill="1" applyBorder="1" applyAlignment="1">
      <alignment horizontal="center" vertical="center" wrapText="1"/>
    </xf>
    <xf numFmtId="0" fontId="8" fillId="0" borderId="2" xfId="0" applyFont="1" applyFill="1" applyBorder="1" applyAlignment="1">
      <alignment horizontal="right" vertical="center" wrapText="1"/>
    </xf>
    <xf numFmtId="0" fontId="7" fillId="4" borderId="2" xfId="0" applyFont="1" applyFill="1" applyBorder="1" applyAlignment="1">
      <alignment horizontal="center" vertical="top" wrapText="1"/>
    </xf>
    <xf numFmtId="0" fontId="8" fillId="0" borderId="2" xfId="0" applyFont="1" applyFill="1" applyBorder="1" applyAlignment="1">
      <alignment horizontal="right" vertical="top" wrapText="1"/>
    </xf>
    <xf numFmtId="4" fontId="9" fillId="0" borderId="3" xfId="0" applyNumberFormat="1" applyFont="1" applyFill="1" applyBorder="1" applyAlignment="1">
      <alignment horizontal="center" vertical="top" wrapText="1"/>
    </xf>
    <xf numFmtId="4" fontId="7" fillId="4" borderId="17" xfId="0" applyNumberFormat="1" applyFont="1" applyFill="1" applyBorder="1" applyAlignment="1">
      <alignment horizontal="center" vertical="top" wrapText="1"/>
    </xf>
    <xf numFmtId="4" fontId="9" fillId="0" borderId="17" xfId="0" applyNumberFormat="1" applyFont="1" applyFill="1" applyBorder="1" applyAlignment="1">
      <alignment horizontal="center" vertical="top" wrapText="1"/>
    </xf>
    <xf numFmtId="4" fontId="9" fillId="0" borderId="18" xfId="0" applyNumberFormat="1" applyFont="1" applyFill="1" applyBorder="1" applyAlignment="1">
      <alignment horizontal="center" vertical="top" wrapText="1"/>
    </xf>
    <xf numFmtId="4" fontId="9" fillId="0" borderId="17" xfId="1" applyNumberFormat="1" applyFont="1" applyFill="1" applyBorder="1" applyAlignment="1">
      <alignment horizontal="center" vertical="center" wrapText="1"/>
    </xf>
    <xf numFmtId="4" fontId="9" fillId="0" borderId="18" xfId="1" applyNumberFormat="1" applyFont="1" applyFill="1" applyBorder="1" applyAlignment="1">
      <alignment horizontal="center" vertical="center" wrapText="1"/>
    </xf>
    <xf numFmtId="0" fontId="7" fillId="0" borderId="2" xfId="0" applyFont="1" applyFill="1" applyBorder="1" applyAlignment="1">
      <alignment horizontal="center" vertical="center"/>
    </xf>
    <xf numFmtId="49" fontId="9" fillId="0" borderId="2" xfId="0" applyNumberFormat="1" applyFont="1" applyFill="1" applyBorder="1" applyAlignment="1">
      <alignment horizontal="right" vertical="top" wrapText="1"/>
    </xf>
    <xf numFmtId="4" fontId="9" fillId="0" borderId="22" xfId="0" applyNumberFormat="1" applyFont="1" applyFill="1" applyBorder="1" applyAlignment="1">
      <alignment horizontal="center" vertical="center" wrapText="1"/>
    </xf>
    <xf numFmtId="4" fontId="7" fillId="4" borderId="17" xfId="1" applyNumberFormat="1" applyFont="1" applyFill="1" applyBorder="1" applyAlignment="1">
      <alignment horizontal="center" vertical="center" wrapText="1"/>
    </xf>
    <xf numFmtId="4" fontId="7" fillId="0" borderId="17" xfId="1" applyNumberFormat="1" applyFont="1" applyFill="1" applyBorder="1" applyAlignment="1">
      <alignment horizontal="center" vertical="center" wrapText="1"/>
    </xf>
    <xf numFmtId="0" fontId="9" fillId="0" borderId="2" xfId="0" applyFont="1" applyFill="1" applyBorder="1" applyAlignment="1">
      <alignment horizontal="center" vertical="top" wrapText="1"/>
    </xf>
    <xf numFmtId="49" fontId="11" fillId="0" borderId="2" xfId="0" applyNumberFormat="1" applyFont="1" applyFill="1" applyBorder="1" applyAlignment="1">
      <alignment horizontal="center" vertical="top" wrapText="1"/>
    </xf>
    <xf numFmtId="0" fontId="9" fillId="0" borderId="2" xfId="0" applyFont="1" applyFill="1" applyBorder="1" applyAlignment="1">
      <alignment horizontal="right" wrapText="1"/>
    </xf>
    <xf numFmtId="4" fontId="7" fillId="0" borderId="2" xfId="0" applyNumberFormat="1" applyFont="1" applyFill="1" applyBorder="1" applyAlignment="1">
      <alignment horizontal="center" vertical="center"/>
    </xf>
    <xf numFmtId="2" fontId="7" fillId="0" borderId="2" xfId="0" applyNumberFormat="1" applyFont="1" applyFill="1" applyBorder="1" applyAlignment="1">
      <alignment horizontal="center" vertical="top" wrapText="1"/>
    </xf>
    <xf numFmtId="2" fontId="8" fillId="0" borderId="2" xfId="0" applyNumberFormat="1" applyFont="1" applyFill="1" applyBorder="1" applyAlignment="1">
      <alignment horizontal="right" vertical="top" wrapText="1"/>
    </xf>
    <xf numFmtId="4" fontId="7" fillId="0" borderId="3" xfId="0" applyNumberFormat="1" applyFont="1" applyFill="1" applyBorder="1" applyAlignment="1">
      <alignment horizontal="center" vertical="center"/>
    </xf>
    <xf numFmtId="2" fontId="9" fillId="0" borderId="17" xfId="0" applyNumberFormat="1" applyFont="1" applyFill="1" applyBorder="1" applyAlignment="1">
      <alignment horizontal="center" vertical="top" wrapText="1"/>
    </xf>
    <xf numFmtId="164" fontId="9" fillId="0" borderId="3" xfId="1" applyNumberFormat="1" applyFont="1" applyFill="1" applyBorder="1"/>
    <xf numFmtId="164" fontId="9" fillId="2" borderId="18" xfId="1" applyNumberFormat="1" applyFont="1" applyFill="1" applyBorder="1" applyAlignment="1">
      <alignment horizontal="right" vertical="center" wrapText="1"/>
    </xf>
    <xf numFmtId="4" fontId="9" fillId="0" borderId="1" xfId="0" applyNumberFormat="1" applyFont="1" applyFill="1" applyBorder="1" applyAlignment="1">
      <alignment horizontal="center" vertical="center"/>
    </xf>
    <xf numFmtId="4" fontId="9" fillId="2" borderId="3" xfId="1" applyNumberFormat="1" applyFont="1" applyFill="1" applyBorder="1" applyAlignment="1">
      <alignment horizontal="center" vertical="center" wrapText="1"/>
    </xf>
    <xf numFmtId="4" fontId="7" fillId="0" borderId="1" xfId="0" applyNumberFormat="1" applyFont="1" applyFill="1" applyBorder="1" applyAlignment="1">
      <alignment horizontal="center" wrapText="1"/>
    </xf>
    <xf numFmtId="4" fontId="9" fillId="0" borderId="1" xfId="1" applyNumberFormat="1" applyFont="1" applyFill="1" applyBorder="1" applyAlignment="1">
      <alignment horizontal="center"/>
    </xf>
    <xf numFmtId="4" fontId="7" fillId="0" borderId="1" xfId="0" applyNumberFormat="1" applyFont="1" applyFill="1" applyBorder="1" applyAlignment="1">
      <alignment horizontal="center" vertical="center" wrapText="1"/>
    </xf>
    <xf numFmtId="4" fontId="9" fillId="0" borderId="1" xfId="1" applyNumberFormat="1" applyFont="1" applyFill="1" applyBorder="1" applyAlignment="1">
      <alignment horizontal="center" vertical="center"/>
    </xf>
    <xf numFmtId="4" fontId="9" fillId="0" borderId="1" xfId="0" applyNumberFormat="1" applyFont="1" applyFill="1" applyBorder="1" applyAlignment="1">
      <alignment horizontal="center" vertical="center" wrapText="1"/>
    </xf>
    <xf numFmtId="4" fontId="9" fillId="0" borderId="23"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2" xfId="0" applyFont="1" applyFill="1" applyBorder="1" applyAlignment="1">
      <alignment horizontal="center" wrapText="1"/>
    </xf>
    <xf numFmtId="2" fontId="7" fillId="4" borderId="17" xfId="0" applyNumberFormat="1" applyFont="1" applyFill="1" applyBorder="1" applyAlignment="1">
      <alignment horizontal="center" vertical="top" wrapText="1"/>
    </xf>
    <xf numFmtId="164" fontId="9" fillId="0" borderId="17" xfId="0" applyNumberFormat="1" applyFont="1" applyFill="1" applyBorder="1"/>
    <xf numFmtId="4" fontId="7" fillId="0" borderId="18" xfId="0" applyNumberFormat="1" applyFont="1" applyFill="1" applyBorder="1" applyAlignment="1">
      <alignment horizontal="center" vertical="center"/>
    </xf>
    <xf numFmtId="2" fontId="9" fillId="0" borderId="1" xfId="0" applyNumberFormat="1" applyFont="1" applyFill="1" applyBorder="1" applyAlignment="1">
      <alignment horizontal="center" vertical="center" wrapText="1"/>
    </xf>
    <xf numFmtId="4" fontId="7" fillId="0" borderId="17" xfId="0" applyNumberFormat="1" applyFont="1" applyFill="1" applyBorder="1" applyAlignment="1">
      <alignment horizontal="center" vertical="center"/>
    </xf>
    <xf numFmtId="2" fontId="7" fillId="0" borderId="17" xfId="0" applyNumberFormat="1" applyFont="1" applyFill="1" applyBorder="1" applyAlignment="1">
      <alignment horizontal="center" vertical="center"/>
    </xf>
    <xf numFmtId="4" fontId="7" fillId="0" borderId="14" xfId="0" applyNumberFormat="1" applyFont="1" applyFill="1" applyBorder="1" applyAlignment="1">
      <alignment horizontal="center" wrapText="1"/>
    </xf>
    <xf numFmtId="164" fontId="9" fillId="2" borderId="17" xfId="1" applyNumberFormat="1" applyFont="1" applyFill="1" applyBorder="1" applyAlignment="1">
      <alignment horizontal="right" vertical="center" wrapText="1"/>
    </xf>
    <xf numFmtId="4" fontId="7" fillId="0" borderId="3" xfId="0" applyNumberFormat="1" applyFont="1" applyFill="1" applyBorder="1" applyAlignment="1">
      <alignment horizontal="center" wrapText="1"/>
    </xf>
    <xf numFmtId="4" fontId="7" fillId="0" borderId="3" xfId="0" applyNumberFormat="1" applyFont="1" applyFill="1" applyBorder="1" applyAlignment="1">
      <alignment horizontal="center" vertical="center" wrapText="1"/>
    </xf>
    <xf numFmtId="4" fontId="9" fillId="0" borderId="3" xfId="1" applyNumberFormat="1" applyFont="1" applyFill="1" applyBorder="1" applyAlignment="1">
      <alignment horizontal="center" vertical="center"/>
    </xf>
    <xf numFmtId="164" fontId="9" fillId="2" borderId="1" xfId="1" applyNumberFormat="1" applyFont="1" applyFill="1" applyBorder="1"/>
    <xf numFmtId="0" fontId="1" fillId="2" borderId="1" xfId="0" applyFont="1" applyFill="1" applyBorder="1"/>
    <xf numFmtId="164" fontId="9" fillId="2" borderId="1" xfId="1" applyNumberFormat="1" applyFont="1" applyFill="1" applyBorder="1" applyAlignment="1">
      <alignment wrapText="1"/>
    </xf>
    <xf numFmtId="0" fontId="5" fillId="0" borderId="1" xfId="0" applyFont="1" applyBorder="1" applyAlignment="1">
      <alignment wrapText="1"/>
    </xf>
    <xf numFmtId="164" fontId="9" fillId="0" borderId="1" xfId="0" applyNumberFormat="1" applyFont="1" applyFill="1" applyBorder="1" applyAlignment="1">
      <alignment vertical="center" wrapText="1"/>
    </xf>
    <xf numFmtId="0" fontId="3" fillId="2" borderId="1" xfId="0" applyFont="1" applyFill="1" applyBorder="1" applyAlignment="1">
      <alignment vertical="center" wrapText="1"/>
    </xf>
    <xf numFmtId="0" fontId="9" fillId="0" borderId="2" xfId="0" applyFont="1" applyFill="1" applyBorder="1"/>
    <xf numFmtId="0" fontId="7" fillId="0" borderId="2" xfId="0" applyFont="1" applyFill="1" applyBorder="1"/>
    <xf numFmtId="0" fontId="7" fillId="4" borderId="2" xfId="0" applyFont="1" applyFill="1" applyBorder="1" applyAlignment="1">
      <alignment horizontal="center" vertical="center" wrapText="1"/>
    </xf>
    <xf numFmtId="0" fontId="7" fillId="4" borderId="2" xfId="0" applyFont="1" applyFill="1" applyBorder="1" applyAlignment="1">
      <alignment horizontal="right" vertical="top" wrapText="1"/>
    </xf>
    <xf numFmtId="0" fontId="9" fillId="0" borderId="2" xfId="0" applyFont="1" applyFill="1" applyBorder="1" applyAlignment="1">
      <alignment horizontal="right" vertical="top" wrapText="1"/>
    </xf>
    <xf numFmtId="0" fontId="7" fillId="4" borderId="2" xfId="0" applyFont="1" applyFill="1" applyBorder="1" applyAlignment="1">
      <alignment horizontal="right" wrapText="1"/>
    </xf>
    <xf numFmtId="0" fontId="7" fillId="0" borderId="2" xfId="0" applyFont="1" applyFill="1" applyBorder="1" applyAlignment="1">
      <alignment horizontal="right" vertical="top" wrapText="1"/>
    </xf>
    <xf numFmtId="0" fontId="7" fillId="0" borderId="2" xfId="0" applyFont="1" applyFill="1" applyBorder="1" applyAlignment="1">
      <alignment horizontal="right" wrapText="1"/>
    </xf>
    <xf numFmtId="0" fontId="9" fillId="2" borderId="2" xfId="0" applyFont="1" applyFill="1" applyBorder="1" applyAlignment="1">
      <alignment horizontal="center" vertical="top" wrapText="1"/>
    </xf>
    <xf numFmtId="0" fontId="9" fillId="2" borderId="2" xfId="0" applyFont="1" applyFill="1" applyBorder="1" applyAlignment="1">
      <alignment horizontal="right" wrapText="1"/>
    </xf>
    <xf numFmtId="0" fontId="7" fillId="0" borderId="2" xfId="0" applyFont="1" applyFill="1" applyBorder="1" applyAlignment="1">
      <alignment wrapText="1"/>
    </xf>
    <xf numFmtId="0" fontId="7" fillId="0" borderId="2" xfId="0" applyFont="1" applyFill="1" applyBorder="1" applyAlignment="1">
      <alignment vertical="center" wrapText="1"/>
    </xf>
    <xf numFmtId="0" fontId="7" fillId="0" borderId="2" xfId="0" applyFont="1" applyFill="1" applyBorder="1" applyAlignment="1">
      <alignment horizontal="left" vertical="center"/>
    </xf>
    <xf numFmtId="0" fontId="8" fillId="0" borderId="2" xfId="0" applyFont="1" applyFill="1" applyBorder="1"/>
    <xf numFmtId="164" fontId="9" fillId="0" borderId="3" xfId="0" applyNumberFormat="1" applyFont="1" applyFill="1" applyBorder="1"/>
    <xf numFmtId="4" fontId="9" fillId="0" borderId="3" xfId="0" applyNumberFormat="1" applyFont="1" applyFill="1" applyBorder="1" applyAlignment="1">
      <alignment horizontal="center" vertical="center" wrapText="1"/>
    </xf>
    <xf numFmtId="164" fontId="9" fillId="2" borderId="3" xfId="1" applyNumberFormat="1" applyFont="1" applyFill="1" applyBorder="1"/>
    <xf numFmtId="164" fontId="9" fillId="2" borderId="3" xfId="1" applyNumberFormat="1" applyFont="1" applyFill="1" applyBorder="1" applyAlignment="1">
      <alignment horizontal="right" vertical="center" wrapText="1"/>
    </xf>
    <xf numFmtId="164" fontId="9" fillId="2" borderId="3" xfId="1" applyNumberFormat="1" applyFont="1" applyFill="1" applyBorder="1" applyAlignment="1">
      <alignment wrapText="1"/>
    </xf>
    <xf numFmtId="164" fontId="9" fillId="0" borderId="18" xfId="0" applyNumberFormat="1" applyFont="1" applyFill="1" applyBorder="1"/>
    <xf numFmtId="4" fontId="9" fillId="0" borderId="18" xfId="0" applyNumberFormat="1" applyFont="1" applyFill="1" applyBorder="1" applyAlignment="1">
      <alignment horizontal="center" vertical="center" wrapText="1"/>
    </xf>
    <xf numFmtId="2" fontId="9" fillId="0" borderId="17" xfId="0" applyNumberFormat="1" applyFont="1" applyFill="1" applyBorder="1" applyAlignment="1">
      <alignment horizontal="center" vertical="center" wrapText="1"/>
    </xf>
    <xf numFmtId="2" fontId="9" fillId="0" borderId="18" xfId="0" applyNumberFormat="1" applyFont="1" applyFill="1" applyBorder="1" applyAlignment="1">
      <alignment horizontal="center" vertical="center" wrapText="1"/>
    </xf>
    <xf numFmtId="164" fontId="9" fillId="2" borderId="17" xfId="1" applyNumberFormat="1" applyFont="1" applyFill="1" applyBorder="1" applyAlignment="1">
      <alignment wrapText="1"/>
    </xf>
    <xf numFmtId="164" fontId="9" fillId="2" borderId="18" xfId="1" applyNumberFormat="1" applyFont="1" applyFill="1" applyBorder="1" applyAlignment="1">
      <alignment wrapText="1"/>
    </xf>
    <xf numFmtId="164" fontId="9" fillId="0" borderId="17" xfId="1" applyNumberFormat="1" applyFont="1" applyFill="1" applyBorder="1"/>
    <xf numFmtId="164" fontId="9" fillId="0" borderId="18" xfId="1" applyNumberFormat="1" applyFont="1" applyFill="1" applyBorder="1"/>
    <xf numFmtId="164" fontId="9" fillId="0" borderId="17" xfId="0" applyNumberFormat="1" applyFont="1" applyFill="1" applyBorder="1" applyAlignment="1">
      <alignment vertical="center" wrapText="1"/>
    </xf>
    <xf numFmtId="164" fontId="9" fillId="0" borderId="18" xfId="0" applyNumberFormat="1" applyFont="1" applyFill="1" applyBorder="1" applyAlignment="1">
      <alignment vertical="center" wrapText="1"/>
    </xf>
    <xf numFmtId="4" fontId="9" fillId="0" borderId="2" xfId="0" applyNumberFormat="1" applyFont="1" applyFill="1" applyBorder="1" applyAlignment="1">
      <alignment horizontal="center" vertical="center" wrapText="1"/>
    </xf>
    <xf numFmtId="4" fontId="9" fillId="0" borderId="17" xfId="0" applyNumberFormat="1" applyFont="1" applyFill="1" applyBorder="1" applyAlignment="1">
      <alignment horizontal="center" vertical="center"/>
    </xf>
    <xf numFmtId="4" fontId="9" fillId="0" borderId="4"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2" xfId="0" applyFont="1" applyFill="1" applyBorder="1" applyAlignment="1">
      <alignment horizontal="right" vertical="center" wrapText="1"/>
    </xf>
    <xf numFmtId="49" fontId="8" fillId="0" borderId="2" xfId="0" applyNumberFormat="1" applyFont="1" applyFill="1" applyBorder="1" applyAlignment="1">
      <alignment horizontal="right" vertical="center" wrapText="1"/>
    </xf>
    <xf numFmtId="49" fontId="7" fillId="0" borderId="2" xfId="0" applyNumberFormat="1" applyFont="1" applyFill="1" applyBorder="1" applyAlignment="1">
      <alignment horizontal="center" vertical="center" wrapText="1"/>
    </xf>
    <xf numFmtId="0" fontId="11" fillId="0" borderId="2" xfId="0" applyNumberFormat="1" applyFont="1" applyFill="1" applyBorder="1" applyAlignment="1">
      <alignment horizontal="center" vertical="center" wrapText="1"/>
    </xf>
    <xf numFmtId="4" fontId="9" fillId="0" borderId="3" xfId="0" applyNumberFormat="1" applyFont="1" applyFill="1" applyBorder="1" applyAlignment="1">
      <alignment horizontal="center" vertical="center"/>
    </xf>
    <xf numFmtId="4" fontId="9" fillId="0" borderId="17" xfId="0" applyNumberFormat="1" applyFont="1" applyFill="1" applyBorder="1" applyAlignment="1">
      <alignment horizontal="center" vertical="center" wrapText="1"/>
    </xf>
    <xf numFmtId="4" fontId="7" fillId="0" borderId="18" xfId="0" applyNumberFormat="1" applyFont="1" applyFill="1" applyBorder="1" applyAlignment="1">
      <alignment horizontal="center" vertical="center" wrapText="1"/>
    </xf>
    <xf numFmtId="4" fontId="9" fillId="2" borderId="3" xfId="2" applyNumberFormat="1" applyFont="1" applyFill="1" applyBorder="1" applyAlignment="1">
      <alignment horizontal="center" vertical="center" wrapText="1"/>
    </xf>
    <xf numFmtId="4" fontId="9" fillId="2" borderId="1" xfId="2" applyNumberFormat="1" applyFont="1" applyFill="1" applyBorder="1" applyAlignment="1">
      <alignment horizontal="center" vertical="center" wrapText="1"/>
    </xf>
    <xf numFmtId="4" fontId="7" fillId="2" borderId="17" xfId="0" applyNumberFormat="1" applyFont="1" applyFill="1" applyBorder="1" applyAlignment="1">
      <alignment horizontal="center" vertical="top" wrapText="1"/>
    </xf>
    <xf numFmtId="2" fontId="7" fillId="2" borderId="17" xfId="0" applyNumberFormat="1" applyFont="1" applyFill="1" applyBorder="1" applyAlignment="1">
      <alignment horizontal="center" vertical="top" wrapText="1"/>
    </xf>
    <xf numFmtId="4" fontId="9" fillId="0" borderId="18" xfId="0" applyNumberFormat="1" applyFont="1" applyFill="1" applyBorder="1" applyAlignment="1">
      <alignment horizontal="center" vertical="center"/>
    </xf>
    <xf numFmtId="49" fontId="8" fillId="0" borderId="11" xfId="0" applyNumberFormat="1" applyFont="1" applyFill="1" applyBorder="1" applyAlignment="1">
      <alignment horizontal="right" vertical="top" wrapText="1"/>
    </xf>
    <xf numFmtId="2" fontId="9" fillId="0" borderId="21" xfId="0" applyNumberFormat="1" applyFont="1" applyFill="1" applyBorder="1" applyAlignment="1">
      <alignment horizontal="center" vertical="center"/>
    </xf>
    <xf numFmtId="4" fontId="15" fillId="0" borderId="1" xfId="0" applyNumberFormat="1" applyFont="1" applyBorder="1" applyAlignment="1">
      <alignment horizontal="center" vertical="center"/>
    </xf>
    <xf numFmtId="4" fontId="9" fillId="0" borderId="25" xfId="0" applyNumberFormat="1" applyFont="1" applyFill="1" applyBorder="1" applyAlignment="1">
      <alignment horizontal="center" vertical="center" wrapText="1"/>
    </xf>
    <xf numFmtId="4" fontId="16" fillId="0" borderId="1" xfId="0" applyNumberFormat="1" applyFont="1" applyBorder="1" applyAlignment="1">
      <alignment horizontal="center" vertical="center"/>
    </xf>
    <xf numFmtId="4" fontId="7" fillId="0" borderId="14" xfId="0" applyNumberFormat="1" applyFont="1" applyFill="1" applyBorder="1" applyAlignment="1">
      <alignment horizontal="center" vertical="center" wrapText="1"/>
    </xf>
    <xf numFmtId="4" fontId="7" fillId="0" borderId="15" xfId="0" applyNumberFormat="1" applyFont="1" applyFill="1" applyBorder="1" applyAlignment="1">
      <alignment horizontal="center" vertical="center" wrapText="1"/>
    </xf>
    <xf numFmtId="4" fontId="7" fillId="0" borderId="16" xfId="0" applyNumberFormat="1" applyFont="1" applyFill="1" applyBorder="1" applyAlignment="1">
      <alignment horizontal="center" vertical="center" wrapText="1"/>
    </xf>
    <xf numFmtId="4" fontId="9" fillId="0" borderId="21" xfId="1" applyNumberFormat="1" applyFont="1" applyFill="1" applyBorder="1" applyAlignment="1">
      <alignment horizontal="center" vertical="center" wrapText="1"/>
    </xf>
    <xf numFmtId="4" fontId="9" fillId="0" borderId="22" xfId="1" applyNumberFormat="1" applyFont="1" applyFill="1" applyBorder="1" applyAlignment="1">
      <alignment horizontal="center" vertical="center" wrapText="1"/>
    </xf>
    <xf numFmtId="4" fontId="9" fillId="0" borderId="23" xfId="1" applyNumberFormat="1" applyFont="1" applyFill="1" applyBorder="1" applyAlignment="1">
      <alignment horizontal="center" vertical="center" wrapText="1"/>
    </xf>
    <xf numFmtId="2" fontId="7" fillId="0" borderId="17" xfId="0" applyNumberFormat="1" applyFont="1" applyFill="1" applyBorder="1" applyAlignment="1">
      <alignment horizontal="center" vertical="center" wrapText="1"/>
    </xf>
    <xf numFmtId="2" fontId="9" fillId="0" borderId="17" xfId="1" applyNumberFormat="1" applyFont="1" applyFill="1" applyBorder="1" applyAlignment="1">
      <alignment horizontal="center" vertical="center" wrapText="1"/>
    </xf>
    <xf numFmtId="2" fontId="9" fillId="0" borderId="17" xfId="0" applyNumberFormat="1" applyFont="1" applyFill="1" applyBorder="1" applyAlignment="1">
      <alignment horizontal="center" vertical="center"/>
    </xf>
    <xf numFmtId="4" fontId="7" fillId="0" borderId="14" xfId="0" applyNumberFormat="1" applyFont="1" applyFill="1" applyBorder="1" applyAlignment="1">
      <alignment horizontal="center" vertical="center"/>
    </xf>
    <xf numFmtId="4" fontId="7" fillId="0" borderId="15" xfId="0" applyNumberFormat="1" applyFont="1" applyFill="1" applyBorder="1" applyAlignment="1">
      <alignment horizontal="center" vertical="center"/>
    </xf>
    <xf numFmtId="4" fontId="7" fillId="0" borderId="16" xfId="0" applyNumberFormat="1" applyFont="1" applyFill="1" applyBorder="1" applyAlignment="1">
      <alignment horizontal="center" vertical="center"/>
    </xf>
    <xf numFmtId="2" fontId="9" fillId="0" borderId="21" xfId="0" applyNumberFormat="1" applyFont="1" applyFill="1" applyBorder="1" applyAlignment="1">
      <alignment horizontal="center" vertical="center" wrapText="1"/>
    </xf>
    <xf numFmtId="2" fontId="9" fillId="0" borderId="22" xfId="0" applyNumberFormat="1" applyFont="1" applyFill="1" applyBorder="1" applyAlignment="1">
      <alignment horizontal="center" vertical="center" wrapText="1"/>
    </xf>
    <xf numFmtId="2" fontId="9" fillId="0" borderId="23" xfId="0" applyNumberFormat="1" applyFont="1" applyFill="1" applyBorder="1" applyAlignment="1">
      <alignment horizontal="center" vertical="center" wrapText="1"/>
    </xf>
    <xf numFmtId="4" fontId="7" fillId="0" borderId="27" xfId="0" applyNumberFormat="1" applyFont="1" applyFill="1" applyBorder="1" applyAlignment="1">
      <alignment horizontal="center" vertical="center"/>
    </xf>
    <xf numFmtId="4" fontId="9" fillId="0" borderId="2" xfId="0" applyNumberFormat="1" applyFont="1" applyFill="1" applyBorder="1" applyAlignment="1">
      <alignment horizontal="center" vertical="center"/>
    </xf>
    <xf numFmtId="4" fontId="9" fillId="0" borderId="2" xfId="0" applyNumberFormat="1" applyFont="1" applyFill="1" applyBorder="1" applyAlignment="1">
      <alignment horizontal="center" vertical="top" wrapText="1"/>
    </xf>
    <xf numFmtId="2" fontId="9" fillId="0" borderId="2" xfId="0" applyNumberFormat="1" applyFont="1" applyFill="1" applyBorder="1" applyAlignment="1">
      <alignment horizontal="center" vertical="top" wrapText="1"/>
    </xf>
    <xf numFmtId="2" fontId="9" fillId="0" borderId="28" xfId="0" applyNumberFormat="1" applyFont="1" applyFill="1" applyBorder="1" applyAlignment="1">
      <alignment horizontal="center" vertical="center" wrapText="1"/>
    </xf>
    <xf numFmtId="4" fontId="9" fillId="0" borderId="21" xfId="0" applyNumberFormat="1" applyFont="1" applyFill="1" applyBorder="1" applyAlignment="1">
      <alignment horizontal="center" vertical="center" wrapText="1"/>
    </xf>
    <xf numFmtId="4" fontId="9" fillId="0" borderId="3" xfId="1" applyNumberFormat="1" applyFont="1" applyFill="1" applyBorder="1" applyAlignment="1">
      <alignment horizontal="center" wrapText="1"/>
    </xf>
    <xf numFmtId="2" fontId="9" fillId="0" borderId="3" xfId="0" applyNumberFormat="1" applyFont="1" applyFill="1" applyBorder="1" applyAlignment="1">
      <alignment horizontal="center" vertical="center" wrapText="1"/>
    </xf>
    <xf numFmtId="4" fontId="7" fillId="0" borderId="15" xfId="0" applyNumberFormat="1" applyFont="1" applyFill="1" applyBorder="1" applyAlignment="1">
      <alignment horizontal="center" wrapText="1"/>
    </xf>
    <xf numFmtId="4" fontId="7" fillId="0" borderId="16" xfId="0" applyNumberFormat="1" applyFont="1" applyFill="1" applyBorder="1" applyAlignment="1">
      <alignment horizontal="center" wrapText="1"/>
    </xf>
    <xf numFmtId="164" fontId="9" fillId="2" borderId="31" xfId="1" applyNumberFormat="1" applyFont="1" applyFill="1" applyBorder="1"/>
    <xf numFmtId="164" fontId="9" fillId="2" borderId="8" xfId="1" applyNumberFormat="1" applyFont="1" applyFill="1" applyBorder="1"/>
    <xf numFmtId="164" fontId="9" fillId="2" borderId="32" xfId="1" applyNumberFormat="1" applyFont="1" applyFill="1" applyBorder="1"/>
    <xf numFmtId="4" fontId="9" fillId="0" borderId="29" xfId="0" applyNumberFormat="1" applyFont="1" applyFill="1" applyBorder="1" applyAlignment="1">
      <alignment horizontal="center" vertical="center" wrapText="1"/>
    </xf>
    <xf numFmtId="2" fontId="9" fillId="2" borderId="22" xfId="1" applyNumberFormat="1" applyFont="1" applyFill="1" applyBorder="1" applyAlignment="1">
      <alignment horizontal="center" vertical="center" wrapText="1"/>
    </xf>
    <xf numFmtId="2" fontId="9" fillId="2" borderId="23" xfId="1" applyNumberFormat="1" applyFont="1" applyFill="1" applyBorder="1" applyAlignment="1">
      <alignment horizontal="center" vertical="center" wrapText="1"/>
    </xf>
    <xf numFmtId="2" fontId="9" fillId="0" borderId="1" xfId="1" applyNumberFormat="1" applyFont="1" applyFill="1" applyBorder="1" applyAlignment="1">
      <alignment horizontal="center" vertical="center" wrapText="1"/>
    </xf>
    <xf numFmtId="2" fontId="9" fillId="0" borderId="3" xfId="1" applyNumberFormat="1" applyFont="1" applyFill="1" applyBorder="1" applyAlignment="1">
      <alignment horizontal="center" vertical="center" wrapText="1"/>
    </xf>
    <xf numFmtId="2" fontId="9" fillId="0" borderId="18" xfId="1" applyNumberFormat="1" applyFont="1" applyFill="1" applyBorder="1" applyAlignment="1">
      <alignment horizontal="center" vertical="center" wrapText="1"/>
    </xf>
    <xf numFmtId="2" fontId="7" fillId="0" borderId="1" xfId="0" applyNumberFormat="1" applyFont="1" applyFill="1" applyBorder="1" applyAlignment="1">
      <alignment horizontal="center" vertical="center" wrapText="1"/>
    </xf>
    <xf numFmtId="2" fontId="7" fillId="0" borderId="3" xfId="0" applyNumberFormat="1" applyFont="1" applyFill="1" applyBorder="1" applyAlignment="1">
      <alignment horizontal="center" vertical="center" wrapText="1"/>
    </xf>
    <xf numFmtId="2" fontId="7" fillId="0" borderId="14" xfId="0" applyNumberFormat="1" applyFont="1" applyFill="1" applyBorder="1" applyAlignment="1">
      <alignment horizontal="center" vertical="center" wrapText="1"/>
    </xf>
    <xf numFmtId="2" fontId="7" fillId="0" borderId="15" xfId="0" applyNumberFormat="1" applyFont="1" applyFill="1" applyBorder="1" applyAlignment="1">
      <alignment horizontal="center" vertical="center" wrapText="1"/>
    </xf>
    <xf numFmtId="2" fontId="7" fillId="0" borderId="16" xfId="0" applyNumberFormat="1" applyFont="1" applyFill="1" applyBorder="1" applyAlignment="1">
      <alignment horizontal="center" vertical="center" wrapText="1"/>
    </xf>
    <xf numFmtId="4" fontId="7" fillId="0" borderId="3" xfId="1" applyNumberFormat="1" applyFont="1" applyFill="1" applyBorder="1" applyAlignment="1">
      <alignment horizontal="center" vertical="center" wrapText="1"/>
    </xf>
    <xf numFmtId="2" fontId="7" fillId="0" borderId="3" xfId="0" applyNumberFormat="1" applyFont="1" applyFill="1" applyBorder="1" applyAlignment="1">
      <alignment horizontal="center" vertical="center"/>
    </xf>
    <xf numFmtId="4" fontId="7" fillId="4" borderId="19" xfId="0" applyNumberFormat="1" applyFont="1" applyFill="1" applyBorder="1" applyAlignment="1">
      <alignment horizontal="center" vertical="center"/>
    </xf>
    <xf numFmtId="4" fontId="7" fillId="4" borderId="7" xfId="0" applyNumberFormat="1" applyFont="1" applyFill="1" applyBorder="1" applyAlignment="1">
      <alignment horizontal="center" vertical="center"/>
    </xf>
    <xf numFmtId="4" fontId="7" fillId="4" borderId="20" xfId="0" applyNumberFormat="1" applyFont="1" applyFill="1" applyBorder="1" applyAlignment="1">
      <alignment horizontal="center" vertical="center"/>
    </xf>
    <xf numFmtId="4" fontId="9" fillId="0" borderId="21" xfId="0" applyNumberFormat="1" applyFont="1" applyFill="1" applyBorder="1" applyAlignment="1">
      <alignment horizontal="center" vertical="top" wrapText="1"/>
    </xf>
    <xf numFmtId="4" fontId="9" fillId="0" borderId="22" xfId="0" applyNumberFormat="1" applyFont="1" applyFill="1" applyBorder="1" applyAlignment="1">
      <alignment horizontal="center" vertical="top" wrapText="1"/>
    </xf>
    <xf numFmtId="4" fontId="9" fillId="0" borderId="23" xfId="0" applyNumberFormat="1" applyFont="1" applyFill="1" applyBorder="1" applyAlignment="1">
      <alignment horizontal="center" vertical="top" wrapText="1"/>
    </xf>
    <xf numFmtId="0" fontId="7" fillId="0" borderId="2" xfId="0" applyFont="1" applyFill="1" applyBorder="1" applyAlignment="1">
      <alignment horizontal="right" vertical="center" wrapText="1"/>
    </xf>
    <xf numFmtId="4" fontId="9" fillId="0" borderId="21" xfId="0" applyNumberFormat="1" applyFont="1" applyFill="1" applyBorder="1" applyAlignment="1">
      <alignment horizontal="center" vertical="center"/>
    </xf>
    <xf numFmtId="2" fontId="7" fillId="0" borderId="1" xfId="0" applyNumberFormat="1" applyFont="1" applyFill="1" applyBorder="1" applyAlignment="1">
      <alignment horizontal="center" vertical="center"/>
    </xf>
    <xf numFmtId="2" fontId="7" fillId="0" borderId="18" xfId="0" applyNumberFormat="1" applyFont="1" applyFill="1" applyBorder="1" applyAlignment="1">
      <alignment horizontal="center" vertical="center"/>
    </xf>
    <xf numFmtId="49" fontId="8" fillId="0" borderId="6" xfId="0" applyNumberFormat="1" applyFont="1" applyFill="1" applyBorder="1" applyAlignment="1">
      <alignment horizontal="right" vertical="top" wrapText="1"/>
    </xf>
    <xf numFmtId="4" fontId="9" fillId="0" borderId="15" xfId="1" applyNumberFormat="1" applyFont="1" applyFill="1" applyBorder="1" applyAlignment="1">
      <alignment horizontal="center" vertical="center" wrapText="1"/>
    </xf>
    <xf numFmtId="4" fontId="9" fillId="0" borderId="16" xfId="1" applyNumberFormat="1" applyFont="1" applyFill="1" applyBorder="1" applyAlignment="1">
      <alignment horizontal="center" vertical="center" wrapText="1"/>
    </xf>
    <xf numFmtId="4" fontId="9" fillId="0" borderId="19" xfId="1" applyNumberFormat="1" applyFont="1" applyFill="1" applyBorder="1" applyAlignment="1">
      <alignment horizontal="center" vertical="center" wrapText="1"/>
    </xf>
    <xf numFmtId="4" fontId="9" fillId="0" borderId="7" xfId="1" applyNumberFormat="1" applyFont="1" applyFill="1" applyBorder="1" applyAlignment="1">
      <alignment horizontal="center" vertical="center" wrapText="1"/>
    </xf>
    <xf numFmtId="4" fontId="9" fillId="0" borderId="20" xfId="1" applyNumberFormat="1" applyFont="1" applyFill="1" applyBorder="1" applyAlignment="1">
      <alignment horizontal="center" vertical="center" wrapText="1"/>
    </xf>
    <xf numFmtId="4" fontId="9" fillId="0" borderId="31" xfId="0" applyNumberFormat="1" applyFont="1" applyFill="1" applyBorder="1" applyAlignment="1">
      <alignment horizontal="center" vertical="center" wrapText="1"/>
    </xf>
    <xf numFmtId="4" fontId="9" fillId="0" borderId="8" xfId="0" applyNumberFormat="1" applyFont="1" applyFill="1" applyBorder="1" applyAlignment="1">
      <alignment horizontal="center" vertical="center" wrapText="1"/>
    </xf>
    <xf numFmtId="4" fontId="9" fillId="0" borderId="32" xfId="0" applyNumberFormat="1" applyFont="1" applyFill="1" applyBorder="1" applyAlignment="1">
      <alignment horizontal="center" vertical="center" wrapText="1"/>
    </xf>
    <xf numFmtId="2" fontId="9" fillId="0" borderId="18" xfId="0" applyNumberFormat="1" applyFont="1" applyFill="1" applyBorder="1" applyAlignment="1">
      <alignment horizontal="center" vertical="top" wrapText="1"/>
    </xf>
    <xf numFmtId="0" fontId="18" fillId="0" borderId="1" xfId="0" applyFont="1" applyBorder="1"/>
    <xf numFmtId="0" fontId="19" fillId="0" borderId="1" xfId="0" applyFont="1" applyBorder="1"/>
    <xf numFmtId="49" fontId="7" fillId="0" borderId="26" xfId="0" applyNumberFormat="1" applyFont="1" applyFill="1" applyBorder="1" applyAlignment="1">
      <alignment horizontal="center" vertical="top" wrapText="1"/>
    </xf>
    <xf numFmtId="4" fontId="9" fillId="2" borderId="21" xfId="1" applyNumberFormat="1" applyFont="1" applyFill="1" applyBorder="1" applyAlignment="1">
      <alignment horizontal="center" vertical="center" wrapText="1"/>
    </xf>
    <xf numFmtId="0" fontId="10" fillId="0" borderId="25"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30" xfId="0" applyFont="1" applyFill="1" applyBorder="1" applyAlignment="1">
      <alignment horizontal="center" vertical="center"/>
    </xf>
    <xf numFmtId="0" fontId="10" fillId="0" borderId="3" xfId="0" applyFont="1" applyFill="1" applyBorder="1" applyAlignment="1">
      <alignment horizontal="center" vertical="center"/>
    </xf>
    <xf numFmtId="4" fontId="7" fillId="0" borderId="25" xfId="1" applyNumberFormat="1" applyFont="1" applyFill="1" applyBorder="1" applyAlignment="1">
      <alignment horizontal="center" vertical="center" wrapText="1"/>
    </xf>
    <xf numFmtId="4" fontId="7" fillId="0" borderId="4" xfId="1" applyNumberFormat="1" applyFont="1" applyFill="1" applyBorder="1" applyAlignment="1">
      <alignment horizontal="center" vertical="center" wrapText="1"/>
    </xf>
    <xf numFmtId="4" fontId="7" fillId="0" borderId="30" xfId="1" applyNumberFormat="1" applyFont="1" applyFill="1" applyBorder="1" applyAlignment="1">
      <alignment horizontal="center" vertical="center" wrapText="1"/>
    </xf>
    <xf numFmtId="4" fontId="7" fillId="0" borderId="3" xfId="1" applyNumberFormat="1" applyFont="1" applyFill="1" applyBorder="1" applyAlignment="1">
      <alignment horizontal="center" vertical="center" wrapText="1"/>
    </xf>
    <xf numFmtId="4" fontId="7" fillId="0" borderId="25" xfId="0" applyNumberFormat="1" applyFont="1" applyFill="1" applyBorder="1" applyAlignment="1">
      <alignment horizontal="center" vertical="center" wrapText="1"/>
    </xf>
    <xf numFmtId="4" fontId="7" fillId="0" borderId="4" xfId="0" applyNumberFormat="1" applyFont="1" applyFill="1" applyBorder="1" applyAlignment="1">
      <alignment horizontal="center" vertical="center" wrapText="1"/>
    </xf>
    <xf numFmtId="4" fontId="7" fillId="0" borderId="30" xfId="0" applyNumberFormat="1" applyFont="1" applyFill="1" applyBorder="1" applyAlignment="1">
      <alignment horizontal="center" vertical="center" wrapText="1"/>
    </xf>
    <xf numFmtId="4" fontId="7" fillId="0" borderId="3" xfId="0" applyNumberFormat="1" applyFont="1" applyFill="1" applyBorder="1" applyAlignment="1">
      <alignment horizontal="center" vertical="center" wrapText="1"/>
    </xf>
    <xf numFmtId="2" fontId="7" fillId="0" borderId="33" xfId="0" applyNumberFormat="1" applyFont="1" applyFill="1" applyBorder="1" applyAlignment="1">
      <alignment horizontal="center" vertical="center" wrapText="1"/>
    </xf>
    <xf numFmtId="2" fontId="7" fillId="0" borderId="12" xfId="0" applyNumberFormat="1" applyFont="1" applyFill="1" applyBorder="1" applyAlignment="1">
      <alignment horizontal="center" vertical="center" wrapText="1"/>
    </xf>
    <xf numFmtId="2" fontId="7" fillId="0" borderId="42" xfId="0" applyNumberFormat="1" applyFont="1" applyFill="1" applyBorder="1" applyAlignment="1">
      <alignment horizontal="center" vertical="center" wrapText="1"/>
    </xf>
    <xf numFmtId="2" fontId="7" fillId="0" borderId="35" xfId="0" applyNumberFormat="1" applyFont="1" applyFill="1" applyBorder="1" applyAlignment="1">
      <alignment horizontal="center" vertical="center" wrapText="1"/>
    </xf>
    <xf numFmtId="2" fontId="7" fillId="0" borderId="13" xfId="0" applyNumberFormat="1" applyFont="1" applyFill="1" applyBorder="1" applyAlignment="1">
      <alignment horizontal="center" vertical="center" wrapText="1"/>
    </xf>
    <xf numFmtId="2" fontId="7" fillId="0" borderId="43" xfId="0" applyNumberFormat="1" applyFont="1" applyFill="1" applyBorder="1" applyAlignment="1">
      <alignment horizontal="center" vertical="center" wrapText="1"/>
    </xf>
    <xf numFmtId="4" fontId="7" fillId="0" borderId="33" xfId="0" applyNumberFormat="1" applyFont="1" applyFill="1" applyBorder="1" applyAlignment="1">
      <alignment horizontal="center" vertical="center" wrapText="1"/>
    </xf>
    <xf numFmtId="4" fontId="7" fillId="0" borderId="12" xfId="0" applyNumberFormat="1" applyFont="1" applyFill="1" applyBorder="1" applyAlignment="1">
      <alignment horizontal="center" vertical="center" wrapText="1"/>
    </xf>
    <xf numFmtId="4" fontId="7" fillId="0" borderId="34" xfId="0" applyNumberFormat="1" applyFont="1" applyFill="1" applyBorder="1" applyAlignment="1">
      <alignment horizontal="center" vertical="center" wrapText="1"/>
    </xf>
    <xf numFmtId="4" fontId="7" fillId="0" borderId="35" xfId="0" applyNumberFormat="1" applyFont="1" applyFill="1" applyBorder="1" applyAlignment="1">
      <alignment horizontal="center" vertical="center" wrapText="1"/>
    </xf>
    <xf numFmtId="4" fontId="7" fillId="0" borderId="13" xfId="0" applyNumberFormat="1" applyFont="1" applyFill="1" applyBorder="1" applyAlignment="1">
      <alignment horizontal="center" vertical="center" wrapText="1"/>
    </xf>
    <xf numFmtId="4" fontId="7" fillId="0" borderId="24" xfId="0" applyNumberFormat="1" applyFont="1" applyFill="1" applyBorder="1" applyAlignment="1">
      <alignment horizontal="center" vertical="center" wrapText="1"/>
    </xf>
    <xf numFmtId="2" fontId="9" fillId="0" borderId="25" xfId="1" applyNumberFormat="1" applyFont="1" applyFill="1" applyBorder="1" applyAlignment="1">
      <alignment horizontal="center" vertical="center" wrapText="1"/>
    </xf>
    <xf numFmtId="2" fontId="9" fillId="0" borderId="4" xfId="1" applyNumberFormat="1" applyFont="1" applyFill="1" applyBorder="1" applyAlignment="1">
      <alignment horizontal="center" vertical="center" wrapText="1"/>
    </xf>
    <xf numFmtId="2" fontId="9" fillId="0" borderId="30" xfId="1" applyNumberFormat="1" applyFont="1" applyFill="1" applyBorder="1" applyAlignment="1">
      <alignment horizontal="center" vertical="center" wrapText="1"/>
    </xf>
    <xf numFmtId="4" fontId="9" fillId="0" borderId="25" xfId="1" applyNumberFormat="1" applyFont="1" applyFill="1" applyBorder="1" applyAlignment="1">
      <alignment horizontal="center" vertical="center" wrapText="1"/>
    </xf>
    <xf numFmtId="4" fontId="9" fillId="0" borderId="4" xfId="1" applyNumberFormat="1" applyFont="1" applyFill="1" applyBorder="1" applyAlignment="1">
      <alignment horizontal="center" vertical="center" wrapText="1"/>
    </xf>
    <xf numFmtId="4" fontId="9" fillId="0" borderId="3" xfId="1" applyNumberFormat="1" applyFont="1" applyFill="1" applyBorder="1" applyAlignment="1">
      <alignment horizontal="center" vertical="center" wrapText="1"/>
    </xf>
    <xf numFmtId="2" fontId="9" fillId="0" borderId="33" xfId="0" applyNumberFormat="1" applyFont="1" applyFill="1" applyBorder="1" applyAlignment="1">
      <alignment horizontal="center" vertical="center"/>
    </xf>
    <xf numFmtId="2" fontId="9" fillId="0" borderId="12" xfId="0" applyNumberFormat="1" applyFont="1" applyFill="1" applyBorder="1" applyAlignment="1">
      <alignment horizontal="center" vertical="center"/>
    </xf>
    <xf numFmtId="2" fontId="9" fillId="0" borderId="42" xfId="0" applyNumberFormat="1" applyFont="1" applyFill="1" applyBorder="1" applyAlignment="1">
      <alignment horizontal="center" vertical="center"/>
    </xf>
    <xf numFmtId="2" fontId="9" fillId="0" borderId="35" xfId="0" applyNumberFormat="1" applyFont="1" applyFill="1" applyBorder="1" applyAlignment="1">
      <alignment horizontal="center" vertical="center"/>
    </xf>
    <xf numFmtId="2" fontId="9" fillId="0" borderId="13" xfId="0" applyNumberFormat="1" applyFont="1" applyFill="1" applyBorder="1" applyAlignment="1">
      <alignment horizontal="center" vertical="center"/>
    </xf>
    <xf numFmtId="2" fontId="9" fillId="0" borderId="43" xfId="0" applyNumberFormat="1" applyFont="1" applyFill="1" applyBorder="1" applyAlignment="1">
      <alignment horizontal="center" vertical="center"/>
    </xf>
    <xf numFmtId="49" fontId="7" fillId="0" borderId="33" xfId="0" applyNumberFormat="1" applyFont="1" applyFill="1" applyBorder="1" applyAlignment="1">
      <alignment horizontal="center" vertical="top" wrapText="1"/>
    </xf>
    <xf numFmtId="49" fontId="7" fillId="0" borderId="12" xfId="0" applyNumberFormat="1" applyFont="1" applyFill="1" applyBorder="1" applyAlignment="1">
      <alignment horizontal="center" vertical="top" wrapText="1"/>
    </xf>
    <xf numFmtId="49" fontId="7" fillId="0" borderId="34" xfId="0" applyNumberFormat="1" applyFont="1" applyFill="1" applyBorder="1" applyAlignment="1">
      <alignment horizontal="center" vertical="top" wrapText="1"/>
    </xf>
    <xf numFmtId="49" fontId="7" fillId="0" borderId="35" xfId="0" applyNumberFormat="1" applyFont="1" applyFill="1" applyBorder="1" applyAlignment="1">
      <alignment horizontal="center" vertical="top" wrapText="1"/>
    </xf>
    <xf numFmtId="49" fontId="7" fillId="0" borderId="13" xfId="0" applyNumberFormat="1" applyFont="1" applyFill="1" applyBorder="1" applyAlignment="1">
      <alignment horizontal="center" vertical="top" wrapText="1"/>
    </xf>
    <xf numFmtId="49" fontId="7" fillId="0" borderId="24" xfId="0" applyNumberFormat="1" applyFont="1" applyFill="1" applyBorder="1" applyAlignment="1">
      <alignment horizontal="center" vertical="top" wrapText="1"/>
    </xf>
    <xf numFmtId="4" fontId="9" fillId="0" borderId="17" xfId="0" applyNumberFormat="1" applyFont="1" applyFill="1" applyBorder="1" applyAlignment="1">
      <alignment horizontal="center" vertical="center" wrapText="1"/>
    </xf>
    <xf numFmtId="4" fontId="9" fillId="0" borderId="1" xfId="0" applyNumberFormat="1" applyFont="1" applyFill="1" applyBorder="1" applyAlignment="1">
      <alignment horizontal="center" vertical="center" wrapText="1"/>
    </xf>
    <xf numFmtId="4" fontId="9" fillId="0" borderId="18" xfId="0" applyNumberFormat="1" applyFont="1" applyFill="1" applyBorder="1" applyAlignment="1">
      <alignment horizontal="center" vertical="center" wrapText="1"/>
    </xf>
    <xf numFmtId="4" fontId="7" fillId="0" borderId="1" xfId="0" applyNumberFormat="1" applyFont="1" applyFill="1" applyBorder="1" applyAlignment="1">
      <alignment horizontal="center" vertical="center" wrapText="1"/>
    </xf>
    <xf numFmtId="2" fontId="9" fillId="0" borderId="33" xfId="0" applyNumberFormat="1" applyFont="1" applyFill="1" applyBorder="1" applyAlignment="1">
      <alignment horizontal="center" vertical="center" wrapText="1"/>
    </xf>
    <xf numFmtId="2" fontId="9" fillId="0" borderId="12" xfId="0" applyNumberFormat="1" applyFont="1" applyFill="1" applyBorder="1" applyAlignment="1">
      <alignment horizontal="center" vertical="center" wrapText="1"/>
    </xf>
    <xf numFmtId="2" fontId="9" fillId="0" borderId="42" xfId="0" applyNumberFormat="1" applyFont="1" applyFill="1" applyBorder="1" applyAlignment="1">
      <alignment horizontal="center" vertical="center" wrapText="1"/>
    </xf>
    <xf numFmtId="2" fontId="9" fillId="0" borderId="35" xfId="0" applyNumberFormat="1" applyFont="1" applyFill="1" applyBorder="1" applyAlignment="1">
      <alignment horizontal="center" vertical="center" wrapText="1"/>
    </xf>
    <xf numFmtId="2" fontId="9" fillId="0" borderId="13" xfId="0" applyNumberFormat="1" applyFont="1" applyFill="1" applyBorder="1" applyAlignment="1">
      <alignment horizontal="center" vertical="center" wrapText="1"/>
    </xf>
    <xf numFmtId="2" fontId="9" fillId="0" borderId="43" xfId="0" applyNumberFormat="1" applyFont="1" applyFill="1" applyBorder="1" applyAlignment="1">
      <alignment horizontal="center" vertical="center" wrapText="1"/>
    </xf>
    <xf numFmtId="2" fontId="9" fillId="0" borderId="34" xfId="0" applyNumberFormat="1" applyFont="1" applyFill="1" applyBorder="1" applyAlignment="1">
      <alignment horizontal="center" vertical="center" wrapText="1"/>
    </xf>
    <xf numFmtId="2" fontId="9" fillId="0" borderId="24" xfId="0" applyNumberFormat="1" applyFont="1" applyFill="1" applyBorder="1" applyAlignment="1">
      <alignment horizontal="center" vertical="center" wrapText="1"/>
    </xf>
    <xf numFmtId="2" fontId="9" fillId="0" borderId="25" xfId="0" applyNumberFormat="1" applyFont="1" applyFill="1" applyBorder="1" applyAlignment="1">
      <alignment horizontal="center" vertical="center" wrapText="1"/>
    </xf>
    <xf numFmtId="2" fontId="9" fillId="0" borderId="4" xfId="0" applyNumberFormat="1" applyFont="1" applyFill="1" applyBorder="1" applyAlignment="1">
      <alignment horizontal="center" vertical="center" wrapText="1"/>
    </xf>
    <xf numFmtId="2" fontId="9" fillId="0" borderId="30" xfId="0" applyNumberFormat="1" applyFont="1" applyFill="1" applyBorder="1" applyAlignment="1">
      <alignment horizontal="center" vertical="center" wrapText="1"/>
    </xf>
    <xf numFmtId="2" fontId="9" fillId="0" borderId="3" xfId="0" applyNumberFormat="1" applyFont="1" applyFill="1" applyBorder="1" applyAlignment="1">
      <alignment horizontal="center" vertical="center" wrapText="1"/>
    </xf>
    <xf numFmtId="4" fontId="9" fillId="0" borderId="30" xfId="1" applyNumberFormat="1" applyFont="1" applyFill="1" applyBorder="1" applyAlignment="1">
      <alignment horizontal="center" vertical="center" wrapText="1"/>
    </xf>
    <xf numFmtId="49" fontId="9" fillId="0" borderId="33" xfId="0" applyNumberFormat="1" applyFont="1" applyFill="1" applyBorder="1" applyAlignment="1">
      <alignment horizontal="center" vertical="top" wrapText="1"/>
    </xf>
    <xf numFmtId="49" fontId="9" fillId="0" borderId="12" xfId="0" applyNumberFormat="1" applyFont="1" applyFill="1" applyBorder="1" applyAlignment="1">
      <alignment horizontal="center" vertical="top" wrapText="1"/>
    </xf>
    <xf numFmtId="49" fontId="9" fillId="0" borderId="42" xfId="0" applyNumberFormat="1" applyFont="1" applyFill="1" applyBorder="1" applyAlignment="1">
      <alignment horizontal="center" vertical="top" wrapText="1"/>
    </xf>
    <xf numFmtId="49" fontId="9" fillId="0" borderId="35" xfId="0" applyNumberFormat="1" applyFont="1" applyFill="1" applyBorder="1" applyAlignment="1">
      <alignment horizontal="center" vertical="top" wrapText="1"/>
    </xf>
    <xf numFmtId="49" fontId="9" fillId="0" borderId="13" xfId="0" applyNumberFormat="1" applyFont="1" applyFill="1" applyBorder="1" applyAlignment="1">
      <alignment horizontal="center" vertical="top" wrapText="1"/>
    </xf>
    <xf numFmtId="49" fontId="9" fillId="0" borderId="43" xfId="0" applyNumberFormat="1" applyFont="1" applyFill="1" applyBorder="1" applyAlignment="1">
      <alignment horizontal="center" vertical="top" wrapText="1"/>
    </xf>
    <xf numFmtId="49" fontId="9" fillId="0" borderId="34" xfId="0" applyNumberFormat="1" applyFont="1" applyFill="1" applyBorder="1" applyAlignment="1">
      <alignment horizontal="center" vertical="top" wrapText="1"/>
    </xf>
    <xf numFmtId="49" fontId="9" fillId="0" borderId="24" xfId="0" applyNumberFormat="1" applyFont="1" applyFill="1" applyBorder="1" applyAlignment="1">
      <alignment horizontal="center" vertical="top" wrapText="1"/>
    </xf>
    <xf numFmtId="0" fontId="1" fillId="0" borderId="25"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4" fontId="17" fillId="0" borderId="25" xfId="0" applyNumberFormat="1" applyFont="1" applyFill="1" applyBorder="1" applyAlignment="1">
      <alignment horizontal="center" vertical="center"/>
    </xf>
    <xf numFmtId="4" fontId="17" fillId="0" borderId="4" xfId="0" applyNumberFormat="1" applyFont="1" applyFill="1" applyBorder="1" applyAlignment="1">
      <alignment horizontal="center" vertical="center"/>
    </xf>
    <xf numFmtId="4" fontId="17" fillId="0" borderId="3" xfId="0" applyNumberFormat="1" applyFont="1" applyFill="1" applyBorder="1" applyAlignment="1">
      <alignment horizontal="center" vertical="center"/>
    </xf>
    <xf numFmtId="49" fontId="7" fillId="0" borderId="42" xfId="0" applyNumberFormat="1" applyFont="1" applyFill="1" applyBorder="1" applyAlignment="1">
      <alignment horizontal="center" vertical="top" wrapText="1"/>
    </xf>
    <xf numFmtId="49" fontId="7" fillId="0" borderId="43" xfId="0" applyNumberFormat="1" applyFont="1" applyFill="1" applyBorder="1" applyAlignment="1">
      <alignment horizontal="center" vertical="top" wrapText="1"/>
    </xf>
    <xf numFmtId="4" fontId="7" fillId="0" borderId="33" xfId="0" applyNumberFormat="1" applyFont="1" applyFill="1" applyBorder="1" applyAlignment="1">
      <alignment horizontal="center" vertical="top" wrapText="1"/>
    </xf>
    <xf numFmtId="4" fontId="7" fillId="0" borderId="12" xfId="0" applyNumberFormat="1" applyFont="1" applyFill="1" applyBorder="1" applyAlignment="1">
      <alignment horizontal="center" vertical="top" wrapText="1"/>
    </xf>
    <xf numFmtId="4" fontId="7" fillId="0" borderId="34" xfId="0" applyNumberFormat="1" applyFont="1" applyFill="1" applyBorder="1" applyAlignment="1">
      <alignment horizontal="center" vertical="top" wrapText="1"/>
    </xf>
    <xf numFmtId="4" fontId="7" fillId="0" borderId="35" xfId="0" applyNumberFormat="1" applyFont="1" applyFill="1" applyBorder="1" applyAlignment="1">
      <alignment horizontal="center" vertical="top" wrapText="1"/>
    </xf>
    <xf numFmtId="4" fontId="7" fillId="0" borderId="13" xfId="0" applyNumberFormat="1" applyFont="1" applyFill="1" applyBorder="1" applyAlignment="1">
      <alignment horizontal="center" vertical="top" wrapText="1"/>
    </xf>
    <xf numFmtId="4" fontId="7" fillId="0" borderId="24" xfId="0" applyNumberFormat="1" applyFont="1" applyFill="1" applyBorder="1" applyAlignment="1">
      <alignment horizontal="center" vertical="top" wrapText="1"/>
    </xf>
    <xf numFmtId="4" fontId="7" fillId="0" borderId="42" xfId="0" applyNumberFormat="1" applyFont="1" applyFill="1" applyBorder="1" applyAlignment="1">
      <alignment horizontal="center" vertical="center" wrapText="1"/>
    </xf>
    <xf numFmtId="4" fontId="7" fillId="0" borderId="43" xfId="0" applyNumberFormat="1" applyFont="1" applyFill="1" applyBorder="1" applyAlignment="1">
      <alignment horizontal="center" vertical="center" wrapText="1"/>
    </xf>
    <xf numFmtId="4" fontId="9" fillId="0" borderId="25" xfId="0" applyNumberFormat="1" applyFont="1" applyFill="1" applyBorder="1" applyAlignment="1">
      <alignment horizontal="center" vertical="center"/>
    </xf>
    <xf numFmtId="4" fontId="9" fillId="0" borderId="4" xfId="0" applyNumberFormat="1" applyFont="1" applyFill="1" applyBorder="1" applyAlignment="1">
      <alignment horizontal="center" vertical="center"/>
    </xf>
    <xf numFmtId="4" fontId="9" fillId="0" borderId="30" xfId="0" applyNumberFormat="1" applyFont="1" applyFill="1" applyBorder="1" applyAlignment="1">
      <alignment horizontal="center" vertical="center"/>
    </xf>
    <xf numFmtId="4" fontId="1" fillId="0" borderId="11" xfId="0" applyNumberFormat="1" applyFont="1" applyBorder="1" applyAlignment="1">
      <alignment horizontal="center"/>
    </xf>
    <xf numFmtId="4" fontId="1" fillId="0" borderId="5" xfId="0" applyNumberFormat="1" applyFont="1" applyBorder="1" applyAlignment="1">
      <alignment horizontal="center"/>
    </xf>
    <xf numFmtId="0" fontId="10" fillId="0" borderId="11"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13" xfId="0" applyFont="1" applyFill="1" applyBorder="1" applyAlignment="1">
      <alignment horizontal="center" vertical="center"/>
    </xf>
    <xf numFmtId="0" fontId="7" fillId="4" borderId="1" xfId="0" applyFont="1" applyFill="1" applyBorder="1" applyAlignment="1">
      <alignment horizontal="center" wrapText="1"/>
    </xf>
    <xf numFmtId="0" fontId="7" fillId="4" borderId="9" xfId="0" applyFont="1" applyFill="1" applyBorder="1" applyAlignment="1">
      <alignment horizontal="center" wrapText="1"/>
    </xf>
    <xf numFmtId="0" fontId="7" fillId="4" borderId="8" xfId="0" applyFont="1" applyFill="1" applyBorder="1" applyAlignment="1">
      <alignment horizontal="center" wrapText="1"/>
    </xf>
    <xf numFmtId="0" fontId="7" fillId="4" borderId="2" xfId="0" applyFont="1" applyFill="1" applyBorder="1" applyAlignment="1">
      <alignment horizontal="center" wrapText="1"/>
    </xf>
    <xf numFmtId="0" fontId="7" fillId="4" borderId="0" xfId="0" applyFont="1" applyFill="1" applyBorder="1" applyAlignment="1">
      <alignment horizontal="center" wrapText="1"/>
    </xf>
    <xf numFmtId="0" fontId="7" fillId="4" borderId="13" xfId="0" applyFont="1" applyFill="1" applyBorder="1" applyAlignment="1">
      <alignment horizontal="center" wrapText="1"/>
    </xf>
    <xf numFmtId="0" fontId="7" fillId="4" borderId="4" xfId="0" applyFont="1" applyFill="1" applyBorder="1" applyAlignment="1">
      <alignment horizontal="center" wrapText="1"/>
    </xf>
    <xf numFmtId="0" fontId="7" fillId="4" borderId="11" xfId="0" applyFont="1" applyFill="1" applyBorder="1" applyAlignment="1">
      <alignment horizontal="center" wrapText="1"/>
    </xf>
    <xf numFmtId="0" fontId="7" fillId="4" borderId="12" xfId="0" applyFont="1" applyFill="1" applyBorder="1" applyAlignment="1">
      <alignment horizontal="center"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10" fillId="3" borderId="11" xfId="0" applyFont="1" applyFill="1" applyBorder="1" applyAlignment="1">
      <alignment horizontal="center" vertical="center"/>
    </xf>
    <xf numFmtId="0" fontId="10" fillId="3" borderId="0" xfId="0" applyFont="1" applyFill="1" applyBorder="1" applyAlignment="1">
      <alignment horizontal="center" vertical="center"/>
    </xf>
    <xf numFmtId="0" fontId="10" fillId="3" borderId="12" xfId="0" applyFont="1" applyFill="1" applyBorder="1" applyAlignment="1">
      <alignment horizontal="center" vertical="center"/>
    </xf>
    <xf numFmtId="0" fontId="1" fillId="0" borderId="3" xfId="0" applyFont="1" applyBorder="1" applyAlignment="1">
      <alignment horizontal="center"/>
    </xf>
    <xf numFmtId="4" fontId="1" fillId="0" borderId="12" xfId="0" applyNumberFormat="1" applyFont="1" applyBorder="1" applyAlignment="1">
      <alignment horizontal="center"/>
    </xf>
    <xf numFmtId="4" fontId="1" fillId="0" borderId="0" xfId="0" applyNumberFormat="1" applyFont="1" applyBorder="1" applyAlignment="1">
      <alignment horizontal="center"/>
    </xf>
    <xf numFmtId="0" fontId="7" fillId="4" borderId="1"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1" fillId="0" borderId="3" xfId="0" applyFont="1" applyBorder="1" applyAlignment="1">
      <alignment horizontal="center" vertical="center" wrapText="1"/>
    </xf>
    <xf numFmtId="4" fontId="9" fillId="0" borderId="33" xfId="0" applyNumberFormat="1" applyFont="1" applyFill="1" applyBorder="1" applyAlignment="1">
      <alignment horizontal="center" vertical="center" wrapText="1"/>
    </xf>
    <xf numFmtId="4" fontId="9" fillId="0" borderId="12" xfId="0" applyNumberFormat="1" applyFont="1" applyFill="1" applyBorder="1" applyAlignment="1">
      <alignment horizontal="center" vertical="center" wrapText="1"/>
    </xf>
    <xf numFmtId="4" fontId="9" fillId="0" borderId="42" xfId="0" applyNumberFormat="1" applyFont="1" applyFill="1" applyBorder="1" applyAlignment="1">
      <alignment horizontal="center" vertical="center" wrapText="1"/>
    </xf>
    <xf numFmtId="4" fontId="9" fillId="0" borderId="35" xfId="0" applyNumberFormat="1" applyFont="1" applyFill="1" applyBorder="1" applyAlignment="1">
      <alignment horizontal="center" vertical="center" wrapText="1"/>
    </xf>
    <xf numFmtId="4" fontId="9" fillId="0" borderId="13" xfId="0" applyNumberFormat="1" applyFont="1" applyFill="1" applyBorder="1" applyAlignment="1">
      <alignment horizontal="center" vertical="center" wrapText="1"/>
    </xf>
    <xf numFmtId="4" fontId="9" fillId="0" borderId="43" xfId="0" applyNumberFormat="1" applyFont="1" applyFill="1" applyBorder="1" applyAlignment="1">
      <alignment horizontal="center" vertical="center" wrapText="1"/>
    </xf>
    <xf numFmtId="4" fontId="9" fillId="0" borderId="33" xfId="0" applyNumberFormat="1" applyFont="1" applyFill="1" applyBorder="1" applyAlignment="1">
      <alignment horizontal="center" vertical="top" wrapText="1"/>
    </xf>
    <xf numFmtId="4" fontId="9" fillId="0" borderId="12" xfId="0" applyNumberFormat="1" applyFont="1" applyFill="1" applyBorder="1" applyAlignment="1">
      <alignment horizontal="center" vertical="top" wrapText="1"/>
    </xf>
    <xf numFmtId="4" fontId="9" fillId="0" borderId="34" xfId="0" applyNumberFormat="1" applyFont="1" applyFill="1" applyBorder="1" applyAlignment="1">
      <alignment horizontal="center" vertical="top" wrapText="1"/>
    </xf>
    <xf numFmtId="4" fontId="9" fillId="0" borderId="35" xfId="0" applyNumberFormat="1" applyFont="1" applyFill="1" applyBorder="1" applyAlignment="1">
      <alignment horizontal="center" vertical="top" wrapText="1"/>
    </xf>
    <xf numFmtId="4" fontId="9" fillId="0" borderId="13" xfId="0" applyNumberFormat="1" applyFont="1" applyFill="1" applyBorder="1" applyAlignment="1">
      <alignment horizontal="center" vertical="top" wrapText="1"/>
    </xf>
    <xf numFmtId="4" fontId="9" fillId="0" borderId="24" xfId="0" applyNumberFormat="1" applyFont="1" applyFill="1" applyBorder="1" applyAlignment="1">
      <alignment horizontal="center" vertical="top" wrapText="1"/>
    </xf>
    <xf numFmtId="164" fontId="9" fillId="0" borderId="25" xfId="1" applyNumberFormat="1" applyFont="1" applyFill="1" applyBorder="1" applyAlignment="1">
      <alignment horizontal="center" vertical="center" wrapText="1"/>
    </xf>
    <xf numFmtId="164" fontId="9" fillId="0" borderId="4" xfId="1" applyNumberFormat="1" applyFont="1" applyFill="1" applyBorder="1" applyAlignment="1">
      <alignment horizontal="center" vertical="center" wrapText="1"/>
    </xf>
    <xf numFmtId="164" fontId="9" fillId="0" borderId="30" xfId="1" applyNumberFormat="1" applyFont="1" applyFill="1" applyBorder="1" applyAlignment="1">
      <alignment horizontal="center" vertical="center" wrapText="1"/>
    </xf>
    <xf numFmtId="4" fontId="9" fillId="0" borderId="25" xfId="0" applyNumberFormat="1" applyFont="1" applyFill="1" applyBorder="1" applyAlignment="1">
      <alignment horizontal="center" vertical="center" wrapText="1"/>
    </xf>
    <xf numFmtId="4" fontId="9" fillId="0" borderId="4" xfId="0" applyNumberFormat="1" applyFont="1" applyFill="1" applyBorder="1" applyAlignment="1">
      <alignment horizontal="center" vertical="center" wrapText="1"/>
    </xf>
    <xf numFmtId="4" fontId="9" fillId="0" borderId="30" xfId="0" applyNumberFormat="1" applyFont="1" applyFill="1" applyBorder="1" applyAlignment="1">
      <alignment horizontal="center" vertical="center" wrapText="1"/>
    </xf>
    <xf numFmtId="0" fontId="7" fillId="4" borderId="7" xfId="0" applyFont="1" applyFill="1" applyBorder="1" applyAlignment="1">
      <alignment horizontal="center" wrapText="1"/>
    </xf>
    <xf numFmtId="0" fontId="1" fillId="0" borderId="1" xfId="0" applyFont="1" applyBorder="1" applyAlignment="1">
      <alignment horizontal="center" vertical="center" wrapText="1"/>
    </xf>
    <xf numFmtId="4" fontId="15" fillId="0" borderId="25" xfId="0" applyNumberFormat="1" applyFont="1" applyBorder="1" applyAlignment="1">
      <alignment horizontal="center" vertical="center"/>
    </xf>
    <xf numFmtId="4" fontId="15" fillId="0" borderId="4" xfId="0" applyNumberFormat="1" applyFont="1" applyBorder="1" applyAlignment="1">
      <alignment horizontal="center" vertical="center"/>
    </xf>
    <xf numFmtId="4" fontId="15" fillId="0" borderId="3" xfId="0" applyNumberFormat="1" applyFont="1" applyBorder="1" applyAlignment="1">
      <alignment horizontal="center" vertical="center"/>
    </xf>
    <xf numFmtId="4" fontId="7" fillId="0" borderId="36" xfId="0" applyNumberFormat="1" applyFont="1" applyFill="1" applyBorder="1" applyAlignment="1">
      <alignment horizontal="center" vertical="center" wrapText="1"/>
    </xf>
    <xf numFmtId="4" fontId="7" fillId="0" borderId="37" xfId="0" applyNumberFormat="1" applyFont="1" applyFill="1" applyBorder="1" applyAlignment="1">
      <alignment horizontal="center" vertical="center" wrapText="1"/>
    </xf>
    <xf numFmtId="4" fontId="7" fillId="0" borderId="38" xfId="0" applyNumberFormat="1" applyFont="1" applyFill="1" applyBorder="1" applyAlignment="1">
      <alignment horizontal="center" vertical="center" wrapText="1"/>
    </xf>
    <xf numFmtId="4" fontId="7" fillId="0" borderId="39" xfId="0" applyNumberFormat="1" applyFont="1" applyFill="1" applyBorder="1" applyAlignment="1">
      <alignment horizontal="center" vertical="center" wrapText="1"/>
    </xf>
    <xf numFmtId="4" fontId="7" fillId="0" borderId="40" xfId="0" applyNumberFormat="1" applyFont="1" applyFill="1" applyBorder="1" applyAlignment="1">
      <alignment horizontal="center" vertical="center" wrapText="1"/>
    </xf>
    <xf numFmtId="4" fontId="7" fillId="0" borderId="41" xfId="0" applyNumberFormat="1" applyFont="1" applyFill="1" applyBorder="1" applyAlignment="1">
      <alignment horizontal="center" vertical="center" wrapText="1"/>
    </xf>
    <xf numFmtId="4" fontId="7" fillId="0" borderId="42" xfId="0" applyNumberFormat="1" applyFont="1" applyFill="1" applyBorder="1" applyAlignment="1">
      <alignment horizontal="center" vertical="top" wrapText="1"/>
    </xf>
    <xf numFmtId="4" fontId="7" fillId="0" borderId="43" xfId="0" applyNumberFormat="1" applyFont="1" applyFill="1" applyBorder="1" applyAlignment="1">
      <alignment horizontal="center" vertical="top" wrapText="1"/>
    </xf>
    <xf numFmtId="4" fontId="7" fillId="0" borderId="44" xfId="0" applyNumberFormat="1" applyFont="1" applyFill="1" applyBorder="1" applyAlignment="1">
      <alignment horizontal="center" vertical="center"/>
    </xf>
    <xf numFmtId="4" fontId="7" fillId="0" borderId="45" xfId="0" applyNumberFormat="1" applyFont="1" applyFill="1" applyBorder="1" applyAlignment="1">
      <alignment horizontal="center" vertical="center"/>
    </xf>
    <xf numFmtId="4" fontId="7" fillId="0" borderId="46" xfId="0" applyNumberFormat="1" applyFont="1" applyFill="1" applyBorder="1" applyAlignment="1">
      <alignment horizontal="center" vertical="center"/>
    </xf>
    <xf numFmtId="4" fontId="10" fillId="0" borderId="25" xfId="0" applyNumberFormat="1" applyFont="1" applyFill="1" applyBorder="1" applyAlignment="1">
      <alignment horizontal="center" vertical="center"/>
    </xf>
    <xf numFmtId="4" fontId="10" fillId="0" borderId="4" xfId="0" applyNumberFormat="1" applyFont="1" applyFill="1" applyBorder="1" applyAlignment="1">
      <alignment horizontal="center" vertical="center"/>
    </xf>
    <xf numFmtId="4" fontId="10" fillId="0" borderId="3" xfId="0" applyNumberFormat="1" applyFont="1" applyFill="1" applyBorder="1" applyAlignment="1">
      <alignment horizontal="center" vertical="center"/>
    </xf>
    <xf numFmtId="4" fontId="9" fillId="0" borderId="33" xfId="0" applyNumberFormat="1" applyFont="1" applyFill="1" applyBorder="1" applyAlignment="1">
      <alignment horizontal="center" vertical="center"/>
    </xf>
    <xf numFmtId="4" fontId="9" fillId="0" borderId="12" xfId="0" applyNumberFormat="1" applyFont="1" applyFill="1" applyBorder="1" applyAlignment="1">
      <alignment horizontal="center" vertical="center"/>
    </xf>
    <xf numFmtId="4" fontId="9" fillId="0" borderId="42" xfId="0" applyNumberFormat="1" applyFont="1" applyFill="1" applyBorder="1" applyAlignment="1">
      <alignment horizontal="center" vertical="center"/>
    </xf>
    <xf numFmtId="4" fontId="9" fillId="0" borderId="35" xfId="0" applyNumberFormat="1" applyFont="1" applyFill="1" applyBorder="1" applyAlignment="1">
      <alignment horizontal="center" vertical="center"/>
    </xf>
    <xf numFmtId="4" fontId="9" fillId="0" borderId="13" xfId="0" applyNumberFormat="1" applyFont="1" applyFill="1" applyBorder="1" applyAlignment="1">
      <alignment horizontal="center" vertical="center"/>
    </xf>
    <xf numFmtId="4" fontId="9" fillId="0" borderId="43" xfId="0" applyNumberFormat="1" applyFont="1" applyFill="1" applyBorder="1" applyAlignment="1">
      <alignment horizontal="center" vertical="center"/>
    </xf>
    <xf numFmtId="0" fontId="7" fillId="4" borderId="5" xfId="0" applyFont="1" applyFill="1" applyBorder="1" applyAlignment="1">
      <alignment horizontal="center" wrapText="1"/>
    </xf>
    <xf numFmtId="0" fontId="0" fillId="0" borderId="0" xfId="0" applyFont="1" applyBorder="1" applyAlignment="1">
      <alignment horizontal="center" vertical="center"/>
    </xf>
    <xf numFmtId="0" fontId="14" fillId="0" borderId="1" xfId="0" applyFont="1" applyBorder="1" applyAlignment="1">
      <alignment horizontal="center" vertical="center"/>
    </xf>
    <xf numFmtId="0" fontId="12" fillId="0" borderId="1" xfId="0" applyFont="1" applyBorder="1" applyAlignment="1">
      <alignment horizontal="center" vertical="center"/>
    </xf>
    <xf numFmtId="0" fontId="12" fillId="0" borderId="3" xfId="0" applyFont="1" applyBorder="1" applyAlignment="1">
      <alignment horizontal="center" vertical="center"/>
    </xf>
    <xf numFmtId="0" fontId="12" fillId="0" borderId="7"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24" xfId="0" applyFont="1" applyBorder="1" applyAlignment="1">
      <alignment horizontal="center" vertical="center" wrapText="1"/>
    </xf>
    <xf numFmtId="0" fontId="10" fillId="3" borderId="1" xfId="0" applyFont="1" applyFill="1" applyBorder="1" applyAlignment="1">
      <alignment horizontal="center" vertical="center"/>
    </xf>
    <xf numFmtId="0" fontId="10" fillId="3" borderId="7" xfId="0"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17" xfId="0" applyFont="1" applyFill="1" applyBorder="1" applyAlignment="1">
      <alignment horizontal="center" wrapText="1"/>
    </xf>
    <xf numFmtId="0" fontId="7" fillId="0" borderId="1" xfId="0" applyFont="1" applyFill="1" applyBorder="1" applyAlignment="1">
      <alignment horizontal="center" wrapText="1"/>
    </xf>
    <xf numFmtId="0" fontId="7" fillId="0" borderId="18" xfId="0" applyFont="1" applyFill="1" applyBorder="1" applyAlignment="1">
      <alignment horizontal="center" wrapText="1"/>
    </xf>
    <xf numFmtId="164" fontId="7" fillId="0" borderId="17" xfId="0" applyNumberFormat="1" applyFont="1" applyFill="1" applyBorder="1" applyAlignment="1">
      <alignment horizontal="center" vertical="center"/>
    </xf>
    <xf numFmtId="164" fontId="7" fillId="0" borderId="3" xfId="0" applyNumberFormat="1" applyFont="1" applyFill="1" applyBorder="1" applyAlignment="1">
      <alignment horizontal="center" vertical="center"/>
    </xf>
    <xf numFmtId="164" fontId="7" fillId="0" borderId="1" xfId="0" applyNumberFormat="1" applyFont="1" applyFill="1" applyBorder="1" applyAlignment="1">
      <alignment horizontal="center" vertical="center"/>
    </xf>
    <xf numFmtId="0" fontId="1" fillId="0" borderId="1" xfId="0" applyFont="1" applyBorder="1" applyAlignment="1">
      <alignment horizontal="center"/>
    </xf>
    <xf numFmtId="164" fontId="7" fillId="0" borderId="18" xfId="0" applyNumberFormat="1" applyFont="1" applyFill="1" applyBorder="1" applyAlignment="1">
      <alignment horizontal="center" vertical="center"/>
    </xf>
    <xf numFmtId="0" fontId="13" fillId="0" borderId="1" xfId="0" applyFont="1" applyBorder="1" applyAlignment="1">
      <alignment horizontal="center" vertical="center"/>
    </xf>
    <xf numFmtId="0" fontId="13" fillId="0" borderId="3" xfId="0" applyFont="1" applyBorder="1" applyAlignment="1">
      <alignment horizontal="center" vertical="center"/>
    </xf>
    <xf numFmtId="4" fontId="1" fillId="0" borderId="1" xfId="0" applyNumberFormat="1" applyFont="1" applyBorder="1" applyAlignment="1">
      <alignment horizontal="center"/>
    </xf>
    <xf numFmtId="4" fontId="1" fillId="0" borderId="3" xfId="0" applyNumberFormat="1" applyFont="1" applyBorder="1" applyAlignment="1">
      <alignment horizontal="center"/>
    </xf>
  </cellXfs>
  <cellStyles count="3">
    <cellStyle name="Comma" xfId="1" builtinId="3"/>
    <cellStyle name="Comma 2" xfId="2" xr:uid="{84B9A68C-5B2F-4C78-8332-25F8B3B20324}"/>
    <cellStyle name="Normal" xfId="0" builtinId="0"/>
  </cellStyles>
  <dxfs count="0"/>
  <tableStyles count="0" defaultTableStyle="TableStyleMedium2" defaultPivotStyle="PivotStyleLight16"/>
  <colors>
    <mruColors>
      <color rgb="FF66B6C3"/>
      <color rgb="FF0085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710FB-C597-468A-8260-80FF83CC0213}">
  <sheetPr>
    <pageSetUpPr fitToPage="1"/>
  </sheetPr>
  <dimension ref="A1:J692"/>
  <sheetViews>
    <sheetView tabSelected="1" zoomScale="83" zoomScaleNormal="100" workbookViewId="0">
      <selection activeCell="B415" sqref="B415:G415"/>
    </sheetView>
  </sheetViews>
  <sheetFormatPr defaultColWidth="8.7109375" defaultRowHeight="15.75" x14ac:dyDescent="0.25"/>
  <cols>
    <col min="1" max="1" width="44" style="73" customWidth="1"/>
    <col min="2" max="2" width="22.7109375" style="57" customWidth="1"/>
    <col min="3" max="3" width="20.28515625" style="4" customWidth="1"/>
    <col min="4" max="4" width="20.28515625" style="92" customWidth="1"/>
    <col min="5" max="5" width="22.42578125" style="87" customWidth="1"/>
    <col min="6" max="6" width="23.140625" style="4" customWidth="1"/>
    <col min="7" max="7" width="39.28515625" style="6" customWidth="1"/>
    <col min="8" max="8" width="33" style="7" customWidth="1"/>
    <col min="9" max="9" width="45.85546875" style="1" customWidth="1"/>
    <col min="10" max="16384" width="8.7109375" style="1"/>
  </cols>
  <sheetData>
    <row r="1" spans="1:9" ht="14.45" customHeight="1" x14ac:dyDescent="0.2">
      <c r="A1" s="354" t="s">
        <v>2</v>
      </c>
      <c r="B1" s="355" t="s">
        <v>21</v>
      </c>
      <c r="C1" s="356"/>
      <c r="D1" s="357"/>
      <c r="E1" s="356" t="s">
        <v>0</v>
      </c>
      <c r="F1" s="356"/>
      <c r="G1" s="356"/>
      <c r="H1" s="356"/>
      <c r="I1" s="345" t="s">
        <v>34</v>
      </c>
    </row>
    <row r="2" spans="1:9" ht="12" customHeight="1" x14ac:dyDescent="0.2">
      <c r="A2" s="354"/>
      <c r="B2" s="355"/>
      <c r="C2" s="356"/>
      <c r="D2" s="357"/>
      <c r="E2" s="356"/>
      <c r="F2" s="356"/>
      <c r="G2" s="356"/>
      <c r="H2" s="356"/>
      <c r="I2" s="345"/>
    </row>
    <row r="3" spans="1:9" ht="39.6" customHeight="1" x14ac:dyDescent="0.2">
      <c r="A3" s="354"/>
      <c r="B3" s="355"/>
      <c r="C3" s="356"/>
      <c r="D3" s="357"/>
      <c r="E3" s="356"/>
      <c r="F3" s="356"/>
      <c r="G3" s="356"/>
      <c r="H3" s="356"/>
      <c r="I3" s="345"/>
    </row>
    <row r="4" spans="1:9" ht="12" customHeight="1" x14ac:dyDescent="0.2">
      <c r="A4" s="354"/>
      <c r="B4" s="358" t="s">
        <v>3</v>
      </c>
      <c r="C4" s="360" t="s">
        <v>4</v>
      </c>
      <c r="D4" s="362" t="s">
        <v>5</v>
      </c>
      <c r="E4" s="359" t="s">
        <v>4</v>
      </c>
      <c r="F4" s="360" t="s">
        <v>5</v>
      </c>
      <c r="G4" s="360" t="s">
        <v>22</v>
      </c>
      <c r="H4" s="360" t="s">
        <v>23</v>
      </c>
      <c r="I4" s="346"/>
    </row>
    <row r="5" spans="1:9" ht="31.9" customHeight="1" x14ac:dyDescent="0.2">
      <c r="A5" s="354"/>
      <c r="B5" s="358"/>
      <c r="C5" s="360"/>
      <c r="D5" s="362"/>
      <c r="E5" s="359"/>
      <c r="F5" s="360"/>
      <c r="G5" s="360"/>
      <c r="H5" s="360"/>
      <c r="I5" s="346"/>
    </row>
    <row r="6" spans="1:9" x14ac:dyDescent="0.2">
      <c r="A6" s="75" t="s">
        <v>12</v>
      </c>
      <c r="B6" s="34">
        <f t="shared" ref="B6:H6" si="0">B23+B116+B222+B299</f>
        <v>39341336</v>
      </c>
      <c r="C6" s="34">
        <f t="shared" si="0"/>
        <v>9100000</v>
      </c>
      <c r="D6" s="34">
        <f t="shared" si="0"/>
        <v>9100000</v>
      </c>
      <c r="E6" s="34">
        <f>E23+E116+E222+E299</f>
        <v>53721625</v>
      </c>
      <c r="F6" s="34">
        <f t="shared" si="0"/>
        <v>231780250</v>
      </c>
      <c r="G6" s="34">
        <f t="shared" si="0"/>
        <v>107315849</v>
      </c>
      <c r="H6" s="34">
        <f t="shared" si="0"/>
        <v>128529113</v>
      </c>
      <c r="I6" s="347"/>
    </row>
    <row r="7" spans="1:9" x14ac:dyDescent="0.2">
      <c r="A7" s="54" t="s">
        <v>1</v>
      </c>
      <c r="B7" s="35">
        <v>0</v>
      </c>
      <c r="C7" s="35">
        <v>0</v>
      </c>
      <c r="D7" s="35">
        <v>0</v>
      </c>
      <c r="E7" s="35">
        <f t="shared" ref="E7:H8" si="1">E24+E117+E223+E300</f>
        <v>900000</v>
      </c>
      <c r="F7" s="35">
        <f t="shared" si="1"/>
        <v>1575000</v>
      </c>
      <c r="G7" s="35">
        <f t="shared" si="1"/>
        <v>2100000</v>
      </c>
      <c r="H7" s="35">
        <f t="shared" si="1"/>
        <v>2100000</v>
      </c>
      <c r="I7" s="346"/>
    </row>
    <row r="8" spans="1:9" ht="16.5" customHeight="1" x14ac:dyDescent="0.2">
      <c r="A8" s="76" t="s">
        <v>24</v>
      </c>
      <c r="B8" s="34">
        <f>B25+B118+B224+B301</f>
        <v>30341336</v>
      </c>
      <c r="C8" s="34">
        <f>C25+C118+C224+C301</f>
        <v>0</v>
      </c>
      <c r="D8" s="34">
        <f>D25+D118+D224+D301</f>
        <v>0</v>
      </c>
      <c r="E8" s="34">
        <f t="shared" si="1"/>
        <v>52821625</v>
      </c>
      <c r="F8" s="34">
        <f t="shared" si="1"/>
        <v>218105250</v>
      </c>
      <c r="G8" s="34">
        <f t="shared" si="1"/>
        <v>89515849</v>
      </c>
      <c r="H8" s="34">
        <f t="shared" si="1"/>
        <v>105229113</v>
      </c>
      <c r="I8" s="347"/>
    </row>
    <row r="9" spans="1:9" x14ac:dyDescent="0.2">
      <c r="A9" s="24" t="s">
        <v>8</v>
      </c>
      <c r="B9" s="192"/>
      <c r="C9" s="193"/>
      <c r="D9" s="194"/>
      <c r="E9" s="192"/>
      <c r="F9" s="193"/>
      <c r="G9" s="193"/>
      <c r="H9" s="195"/>
      <c r="I9" s="346"/>
    </row>
    <row r="10" spans="1:9" x14ac:dyDescent="0.2">
      <c r="A10" s="20" t="s">
        <v>32</v>
      </c>
      <c r="B10" s="35">
        <f t="shared" ref="B10:D11" si="2">B27+B120+B226+B303</f>
        <v>9000000</v>
      </c>
      <c r="C10" s="35">
        <f t="shared" si="2"/>
        <v>9100000</v>
      </c>
      <c r="D10" s="35">
        <f t="shared" si="2"/>
        <v>9100000</v>
      </c>
      <c r="E10" s="35">
        <v>0</v>
      </c>
      <c r="F10" s="35">
        <f t="shared" ref="F10:H11" si="3">F27+F120+F226+F303</f>
        <v>183100000</v>
      </c>
      <c r="G10" s="35">
        <f t="shared" si="3"/>
        <v>59730000</v>
      </c>
      <c r="H10" s="35">
        <f t="shared" si="3"/>
        <v>71200000</v>
      </c>
      <c r="I10" s="346"/>
    </row>
    <row r="11" spans="1:9" ht="63" x14ac:dyDescent="0.2">
      <c r="A11" s="20" t="s">
        <v>33</v>
      </c>
      <c r="B11" s="29">
        <f t="shared" si="2"/>
        <v>30341336</v>
      </c>
      <c r="C11" s="29">
        <f t="shared" si="2"/>
        <v>0</v>
      </c>
      <c r="D11" s="29">
        <f t="shared" si="2"/>
        <v>0</v>
      </c>
      <c r="E11" s="29">
        <f>E28+E121+E227+E304</f>
        <v>52821625</v>
      </c>
      <c r="F11" s="29">
        <f t="shared" si="3"/>
        <v>58105250</v>
      </c>
      <c r="G11" s="29">
        <f t="shared" si="3"/>
        <v>49515849</v>
      </c>
      <c r="H11" s="29">
        <f t="shared" si="3"/>
        <v>55229113</v>
      </c>
      <c r="I11" s="346"/>
    </row>
    <row r="12" spans="1:9" x14ac:dyDescent="0.2">
      <c r="A12" s="22" t="s">
        <v>9</v>
      </c>
      <c r="B12" s="196"/>
      <c r="C12" s="197"/>
      <c r="D12" s="198"/>
      <c r="E12" s="196"/>
      <c r="F12" s="197"/>
      <c r="G12" s="197"/>
      <c r="H12" s="199"/>
      <c r="I12" s="346"/>
    </row>
    <row r="13" spans="1:9" s="2" customFormat="1" x14ac:dyDescent="0.2">
      <c r="A13" s="23" t="s">
        <v>39</v>
      </c>
      <c r="B13" s="26">
        <f t="shared" ref="B13:D15" si="4">B31+B124+B230+B307</f>
        <v>39054600</v>
      </c>
      <c r="C13" s="26">
        <f t="shared" si="4"/>
        <v>9100000</v>
      </c>
      <c r="D13" s="26">
        <f t="shared" si="4"/>
        <v>9100000</v>
      </c>
      <c r="E13" s="26">
        <f t="shared" ref="E13:H15" si="5">E31+E124+E230+E307</f>
        <v>43641000</v>
      </c>
      <c r="F13" s="26">
        <f t="shared" si="5"/>
        <v>116773097</v>
      </c>
      <c r="G13" s="26">
        <f t="shared" si="5"/>
        <v>89455639</v>
      </c>
      <c r="H13" s="26">
        <f t="shared" si="5"/>
        <v>111529113</v>
      </c>
      <c r="I13" s="346"/>
    </row>
    <row r="14" spans="1:9" s="2" customFormat="1" x14ac:dyDescent="0.2">
      <c r="A14" s="24" t="s">
        <v>25</v>
      </c>
      <c r="B14" s="115">
        <f t="shared" si="4"/>
        <v>9000000</v>
      </c>
      <c r="C14" s="115">
        <f t="shared" si="4"/>
        <v>9100000</v>
      </c>
      <c r="D14" s="115">
        <f t="shared" si="4"/>
        <v>9100000</v>
      </c>
      <c r="E14" s="115">
        <v>0</v>
      </c>
      <c r="F14" s="115">
        <f t="shared" si="5"/>
        <v>83100000</v>
      </c>
      <c r="G14" s="115">
        <f t="shared" si="5"/>
        <v>59730000</v>
      </c>
      <c r="H14" s="115">
        <f t="shared" si="5"/>
        <v>71200000</v>
      </c>
      <c r="I14" s="346"/>
    </row>
    <row r="15" spans="1:9" ht="52.5" customHeight="1" x14ac:dyDescent="0.2">
      <c r="A15" s="24" t="s">
        <v>26</v>
      </c>
      <c r="B15" s="115">
        <f t="shared" si="4"/>
        <v>30054600</v>
      </c>
      <c r="C15" s="115">
        <f t="shared" si="4"/>
        <v>0</v>
      </c>
      <c r="D15" s="115">
        <f t="shared" si="4"/>
        <v>0</v>
      </c>
      <c r="E15" s="115">
        <f t="shared" si="5"/>
        <v>43641000</v>
      </c>
      <c r="F15" s="115">
        <f t="shared" si="5"/>
        <v>44673097</v>
      </c>
      <c r="G15" s="115">
        <f t="shared" si="5"/>
        <v>33755639</v>
      </c>
      <c r="H15" s="115">
        <f t="shared" si="5"/>
        <v>40329113</v>
      </c>
      <c r="I15" s="347"/>
    </row>
    <row r="16" spans="1:9" x14ac:dyDescent="0.2">
      <c r="A16" s="23" t="s">
        <v>38</v>
      </c>
      <c r="B16" s="26">
        <v>0</v>
      </c>
      <c r="C16" s="26">
        <v>0</v>
      </c>
      <c r="D16" s="26">
        <v>0</v>
      </c>
      <c r="E16" s="26">
        <f>E34+E310</f>
        <v>9180625</v>
      </c>
      <c r="F16" s="26">
        <f>F34+F310</f>
        <v>13432153</v>
      </c>
      <c r="G16" s="26">
        <f>G34+G310</f>
        <v>15760210</v>
      </c>
      <c r="H16" s="26">
        <f>H34+H310</f>
        <v>14900000</v>
      </c>
      <c r="I16" s="346"/>
    </row>
    <row r="17" spans="1:9" x14ac:dyDescent="0.2">
      <c r="A17" s="24" t="s">
        <v>25</v>
      </c>
      <c r="B17" s="115">
        <v>0</v>
      </c>
      <c r="C17" s="115">
        <v>0</v>
      </c>
      <c r="D17" s="115">
        <v>0</v>
      </c>
      <c r="E17" s="115">
        <v>0</v>
      </c>
      <c r="F17" s="115">
        <v>0</v>
      </c>
      <c r="G17" s="115">
        <v>0</v>
      </c>
      <c r="H17" s="115">
        <v>0</v>
      </c>
      <c r="I17" s="346"/>
    </row>
    <row r="18" spans="1:9" ht="63" x14ac:dyDescent="0.2">
      <c r="A18" s="24" t="s">
        <v>26</v>
      </c>
      <c r="B18" s="115">
        <v>0</v>
      </c>
      <c r="C18" s="115">
        <v>0</v>
      </c>
      <c r="D18" s="115">
        <v>0</v>
      </c>
      <c r="E18" s="115">
        <f>E36+E312</f>
        <v>9180625</v>
      </c>
      <c r="F18" s="115">
        <f>F36+F312</f>
        <v>13432153</v>
      </c>
      <c r="G18" s="115">
        <f>G36+G312</f>
        <v>15760210</v>
      </c>
      <c r="H18" s="115">
        <f>H36+H312</f>
        <v>14900000</v>
      </c>
      <c r="I18" s="346"/>
    </row>
    <row r="19" spans="1:9" ht="32.450000000000003" customHeight="1" x14ac:dyDescent="0.2">
      <c r="A19" s="23" t="s">
        <v>20</v>
      </c>
      <c r="B19" s="56">
        <v>0</v>
      </c>
      <c r="C19" s="56">
        <v>0</v>
      </c>
      <c r="D19" s="56">
        <v>0</v>
      </c>
      <c r="E19" s="56">
        <v>0</v>
      </c>
      <c r="F19" s="26">
        <v>100000000</v>
      </c>
      <c r="G19" s="56">
        <v>0</v>
      </c>
      <c r="H19" s="56">
        <v>0</v>
      </c>
      <c r="I19" s="346"/>
    </row>
    <row r="20" spans="1:9" customFormat="1" x14ac:dyDescent="0.25">
      <c r="A20" s="24" t="s">
        <v>25</v>
      </c>
      <c r="B20" s="116">
        <v>0</v>
      </c>
      <c r="C20" s="116"/>
      <c r="D20" s="116">
        <v>0</v>
      </c>
      <c r="E20" s="116">
        <v>0</v>
      </c>
      <c r="F20" s="115">
        <v>100000000</v>
      </c>
      <c r="G20" s="116">
        <v>0</v>
      </c>
      <c r="H20" s="116">
        <v>0</v>
      </c>
      <c r="I20" s="346"/>
    </row>
    <row r="21" spans="1:9" ht="63" x14ac:dyDescent="0.2">
      <c r="A21" s="24" t="s">
        <v>26</v>
      </c>
      <c r="B21" s="116">
        <v>0</v>
      </c>
      <c r="C21" s="116">
        <v>0</v>
      </c>
      <c r="D21" s="116">
        <v>0</v>
      </c>
      <c r="E21" s="116">
        <v>0</v>
      </c>
      <c r="F21" s="116">
        <v>0</v>
      </c>
      <c r="G21" s="116">
        <v>0</v>
      </c>
      <c r="H21" s="116">
        <v>0</v>
      </c>
      <c r="I21" s="346"/>
    </row>
    <row r="22" spans="1:9" ht="15" customHeight="1" thickBot="1" x14ac:dyDescent="0.25">
      <c r="A22" s="352" t="s">
        <v>10</v>
      </c>
      <c r="B22" s="353"/>
      <c r="C22" s="353"/>
      <c r="D22" s="353"/>
      <c r="E22" s="353"/>
      <c r="F22" s="353"/>
      <c r="G22" s="353"/>
      <c r="H22" s="353"/>
      <c r="I22" s="276"/>
    </row>
    <row r="23" spans="1:9" s="11" customFormat="1" ht="15" customHeight="1" x14ac:dyDescent="0.2">
      <c r="A23" s="18" t="s">
        <v>12</v>
      </c>
      <c r="B23" s="132">
        <v>0</v>
      </c>
      <c r="C23" s="133">
        <v>0</v>
      </c>
      <c r="D23" s="134">
        <v>0</v>
      </c>
      <c r="E23" s="42">
        <f t="shared" ref="E23:H23" si="6">E38+E51+E64+E77+E90+E103</f>
        <v>6000000</v>
      </c>
      <c r="F23" s="10">
        <f t="shared" si="6"/>
        <v>10500000</v>
      </c>
      <c r="G23" s="10">
        <f t="shared" si="6"/>
        <v>14000000</v>
      </c>
      <c r="H23" s="10">
        <f t="shared" si="6"/>
        <v>14000000</v>
      </c>
      <c r="I23" s="277"/>
    </row>
    <row r="24" spans="1:9" ht="15" customHeight="1" x14ac:dyDescent="0.2">
      <c r="A24" s="31" t="s">
        <v>1</v>
      </c>
      <c r="B24" s="60">
        <v>0</v>
      </c>
      <c r="C24" s="10">
        <v>0</v>
      </c>
      <c r="D24" s="58">
        <v>0</v>
      </c>
      <c r="E24" s="42">
        <f t="shared" ref="E24:H24" si="7">E39+E52+E65+E78+E91+E104</f>
        <v>900000</v>
      </c>
      <c r="F24" s="10">
        <f t="shared" si="7"/>
        <v>1575000</v>
      </c>
      <c r="G24" s="10">
        <f t="shared" si="7"/>
        <v>2100000</v>
      </c>
      <c r="H24" s="10">
        <f t="shared" si="7"/>
        <v>2100000</v>
      </c>
      <c r="I24" s="277"/>
    </row>
    <row r="25" spans="1:9" ht="15" customHeight="1" x14ac:dyDescent="0.2">
      <c r="A25" s="79" t="s">
        <v>24</v>
      </c>
      <c r="B25" s="60">
        <v>0</v>
      </c>
      <c r="C25" s="10">
        <v>0</v>
      </c>
      <c r="D25" s="58">
        <v>0</v>
      </c>
      <c r="E25" s="42">
        <f t="shared" ref="E25:H25" si="8">E41+E54+E67+E80+E93+E106</f>
        <v>5100000</v>
      </c>
      <c r="F25" s="10">
        <f t="shared" si="8"/>
        <v>8925000</v>
      </c>
      <c r="G25" s="10">
        <f t="shared" si="8"/>
        <v>11900000</v>
      </c>
      <c r="H25" s="10">
        <f t="shared" si="8"/>
        <v>11900000</v>
      </c>
      <c r="I25" s="277"/>
    </row>
    <row r="26" spans="1:9" ht="15" customHeight="1" x14ac:dyDescent="0.2">
      <c r="A26" s="77" t="s">
        <v>8</v>
      </c>
      <c r="B26" s="188">
        <v>0</v>
      </c>
      <c r="C26" s="189"/>
      <c r="D26" s="190"/>
      <c r="E26" s="188"/>
      <c r="F26" s="189"/>
      <c r="G26" s="189"/>
      <c r="H26" s="191"/>
      <c r="I26" s="277"/>
    </row>
    <row r="27" spans="1:9" ht="15" customHeight="1" x14ac:dyDescent="0.2">
      <c r="A27" s="20" t="s">
        <v>25</v>
      </c>
      <c r="B27" s="61">
        <v>0</v>
      </c>
      <c r="C27" s="172">
        <v>0</v>
      </c>
      <c r="D27" s="173">
        <v>0</v>
      </c>
      <c r="E27" s="163">
        <v>0</v>
      </c>
      <c r="F27" s="172">
        <v>0</v>
      </c>
      <c r="G27" s="172">
        <v>0</v>
      </c>
      <c r="H27" s="172">
        <v>0</v>
      </c>
      <c r="I27" s="277"/>
    </row>
    <row r="28" spans="1:9" ht="69.75" customHeight="1" x14ac:dyDescent="0.2">
      <c r="A28" s="20" t="s">
        <v>26</v>
      </c>
      <c r="B28" s="131">
        <v>0</v>
      </c>
      <c r="C28" s="52">
        <v>0</v>
      </c>
      <c r="D28" s="93">
        <v>0</v>
      </c>
      <c r="E28" s="110">
        <f t="shared" ref="E28:H28" si="9">E40+E53+E66+E79+E92+E105</f>
        <v>5100000</v>
      </c>
      <c r="F28" s="46">
        <f t="shared" si="9"/>
        <v>8925000</v>
      </c>
      <c r="G28" s="46">
        <f t="shared" si="9"/>
        <v>11900000</v>
      </c>
      <c r="H28" s="46">
        <f t="shared" si="9"/>
        <v>11900000</v>
      </c>
      <c r="I28" s="277"/>
    </row>
    <row r="29" spans="1:9" ht="15" customHeight="1" x14ac:dyDescent="0.2">
      <c r="A29" s="20" t="s">
        <v>27</v>
      </c>
      <c r="B29" s="218"/>
      <c r="C29" s="219"/>
      <c r="D29" s="220"/>
      <c r="E29" s="224"/>
      <c r="F29" s="225"/>
      <c r="G29" s="225"/>
      <c r="H29" s="226"/>
      <c r="I29" s="277"/>
    </row>
    <row r="30" spans="1:9" ht="15" customHeight="1" x14ac:dyDescent="0.2">
      <c r="A30" s="32" t="s">
        <v>28</v>
      </c>
      <c r="B30" s="221"/>
      <c r="C30" s="222"/>
      <c r="D30" s="223"/>
      <c r="E30" s="227"/>
      <c r="F30" s="228"/>
      <c r="G30" s="228"/>
      <c r="H30" s="229"/>
      <c r="I30" s="277"/>
    </row>
    <row r="31" spans="1:9" ht="15" customHeight="1" x14ac:dyDescent="0.2">
      <c r="A31" s="19" t="s">
        <v>29</v>
      </c>
      <c r="B31" s="131">
        <v>0</v>
      </c>
      <c r="C31" s="52">
        <v>0</v>
      </c>
      <c r="D31" s="93">
        <v>0</v>
      </c>
      <c r="E31" s="88">
        <v>0</v>
      </c>
      <c r="F31" s="52">
        <v>0</v>
      </c>
      <c r="G31" s="52">
        <v>0</v>
      </c>
      <c r="H31" s="52">
        <v>0</v>
      </c>
      <c r="I31" s="277"/>
    </row>
    <row r="32" spans="1:9" ht="15" customHeight="1" x14ac:dyDescent="0.2">
      <c r="A32" s="20" t="s">
        <v>25</v>
      </c>
      <c r="B32" s="131">
        <v>0</v>
      </c>
      <c r="C32" s="52">
        <v>0</v>
      </c>
      <c r="D32" s="93">
        <v>0</v>
      </c>
      <c r="E32" s="88">
        <v>0</v>
      </c>
      <c r="F32" s="52">
        <v>0</v>
      </c>
      <c r="G32" s="52">
        <v>0</v>
      </c>
      <c r="H32" s="52">
        <v>0</v>
      </c>
      <c r="I32" s="277"/>
    </row>
    <row r="33" spans="1:9" ht="66" customHeight="1" thickBot="1" x14ac:dyDescent="0.25">
      <c r="A33" s="118" t="s">
        <v>26</v>
      </c>
      <c r="B33" s="131">
        <v>0</v>
      </c>
      <c r="C33" s="52">
        <v>0</v>
      </c>
      <c r="D33" s="93">
        <v>0</v>
      </c>
      <c r="E33" s="88">
        <v>0</v>
      </c>
      <c r="F33" s="52">
        <v>0</v>
      </c>
      <c r="G33" s="52">
        <v>0</v>
      </c>
      <c r="H33" s="52">
        <v>0</v>
      </c>
      <c r="I33" s="277"/>
    </row>
    <row r="34" spans="1:9" ht="15" customHeight="1" thickBot="1" x14ac:dyDescent="0.25">
      <c r="A34" s="186" t="s">
        <v>37</v>
      </c>
      <c r="B34" s="131">
        <v>0</v>
      </c>
      <c r="C34" s="52">
        <v>0</v>
      </c>
      <c r="D34" s="93">
        <v>0</v>
      </c>
      <c r="E34" s="88">
        <f t="shared" ref="E34:H34" si="10">E112</f>
        <v>5100000</v>
      </c>
      <c r="F34" s="52">
        <f t="shared" si="10"/>
        <v>8925000</v>
      </c>
      <c r="G34" s="52">
        <f t="shared" si="10"/>
        <v>11900000</v>
      </c>
      <c r="H34" s="52">
        <f t="shared" si="10"/>
        <v>11900000</v>
      </c>
      <c r="I34" s="277"/>
    </row>
    <row r="35" spans="1:9" ht="15" customHeight="1" x14ac:dyDescent="0.2">
      <c r="A35" s="174" t="s">
        <v>25</v>
      </c>
      <c r="B35" s="131">
        <v>0</v>
      </c>
      <c r="C35" s="52">
        <v>0</v>
      </c>
      <c r="D35" s="93">
        <v>0</v>
      </c>
      <c r="E35" s="88">
        <v>0</v>
      </c>
      <c r="F35" s="52">
        <v>0</v>
      </c>
      <c r="G35" s="52">
        <v>0</v>
      </c>
      <c r="H35" s="52">
        <v>0</v>
      </c>
      <c r="I35" s="277"/>
    </row>
    <row r="36" spans="1:9" ht="66" customHeight="1" thickBot="1" x14ac:dyDescent="0.25">
      <c r="A36" s="20" t="s">
        <v>26</v>
      </c>
      <c r="B36" s="119">
        <v>0</v>
      </c>
      <c r="C36" s="33">
        <v>0</v>
      </c>
      <c r="D36" s="53">
        <v>0</v>
      </c>
      <c r="E36" s="88">
        <f>E34</f>
        <v>5100000</v>
      </c>
      <c r="F36" s="52">
        <f t="shared" ref="F36:H36" si="11">F34</f>
        <v>8925000</v>
      </c>
      <c r="G36" s="52">
        <f t="shared" si="11"/>
        <v>11900000</v>
      </c>
      <c r="H36" s="52">
        <f t="shared" si="11"/>
        <v>11900000</v>
      </c>
      <c r="I36" s="278"/>
    </row>
    <row r="37" spans="1:9" ht="36.4" customHeight="1" x14ac:dyDescent="0.25">
      <c r="A37" s="282" t="s">
        <v>40</v>
      </c>
      <c r="B37" s="283"/>
      <c r="C37" s="283"/>
      <c r="D37" s="283"/>
      <c r="E37" s="284"/>
      <c r="F37" s="284"/>
      <c r="G37" s="284"/>
      <c r="H37" s="284"/>
      <c r="I37" s="285"/>
    </row>
    <row r="38" spans="1:9" ht="36.4" customHeight="1" x14ac:dyDescent="0.25">
      <c r="A38" s="55" t="s">
        <v>12</v>
      </c>
      <c r="B38" s="129">
        <v>0</v>
      </c>
      <c r="C38" s="50">
        <v>0</v>
      </c>
      <c r="D38" s="112">
        <v>0</v>
      </c>
      <c r="E38" s="65">
        <v>0</v>
      </c>
      <c r="F38" s="50">
        <v>0</v>
      </c>
      <c r="G38" s="120">
        <v>0</v>
      </c>
      <c r="H38" s="120">
        <v>0</v>
      </c>
      <c r="I38" s="348" t="s">
        <v>77</v>
      </c>
    </row>
    <row r="39" spans="1:9" ht="36.4" customHeight="1" x14ac:dyDescent="0.2">
      <c r="A39" s="36" t="s">
        <v>1</v>
      </c>
      <c r="B39" s="130">
        <v>0</v>
      </c>
      <c r="C39" s="16">
        <v>0</v>
      </c>
      <c r="D39" s="30">
        <v>0</v>
      </c>
      <c r="E39" s="21">
        <v>0</v>
      </c>
      <c r="F39" s="16">
        <v>0</v>
      </c>
      <c r="G39" s="120">
        <v>0</v>
      </c>
      <c r="H39" s="120">
        <v>0</v>
      </c>
      <c r="I39" s="349"/>
    </row>
    <row r="40" spans="1:9" ht="47.25" x14ac:dyDescent="0.25">
      <c r="A40" s="38" t="s">
        <v>6</v>
      </c>
      <c r="B40" s="130">
        <v>0</v>
      </c>
      <c r="C40" s="16">
        <v>0</v>
      </c>
      <c r="D40" s="30">
        <v>0</v>
      </c>
      <c r="E40" s="21">
        <v>0</v>
      </c>
      <c r="F40" s="16">
        <v>0</v>
      </c>
      <c r="G40" s="120">
        <v>0</v>
      </c>
      <c r="H40" s="120">
        <v>0</v>
      </c>
      <c r="I40" s="349"/>
    </row>
    <row r="41" spans="1:9" ht="16.5" customHeight="1" x14ac:dyDescent="0.25">
      <c r="A41" s="80" t="s">
        <v>24</v>
      </c>
      <c r="B41" s="130">
        <v>0</v>
      </c>
      <c r="C41" s="16">
        <v>0</v>
      </c>
      <c r="D41" s="30">
        <v>0</v>
      </c>
      <c r="E41" s="21">
        <v>0</v>
      </c>
      <c r="F41" s="16">
        <v>0</v>
      </c>
      <c r="G41" s="120">
        <v>0</v>
      </c>
      <c r="H41" s="120">
        <v>0</v>
      </c>
      <c r="I41" s="350"/>
    </row>
    <row r="42" spans="1:9" x14ac:dyDescent="0.25">
      <c r="A42" s="38" t="s">
        <v>8</v>
      </c>
      <c r="B42" s="212"/>
      <c r="C42" s="213"/>
      <c r="D42" s="214"/>
      <c r="E42" s="215"/>
      <c r="F42" s="216"/>
      <c r="G42" s="216"/>
      <c r="H42" s="217"/>
      <c r="I42" s="350"/>
    </row>
    <row r="43" spans="1:9" x14ac:dyDescent="0.2">
      <c r="A43" s="20" t="s">
        <v>25</v>
      </c>
      <c r="B43" s="130">
        <v>0</v>
      </c>
      <c r="C43" s="16">
        <v>0</v>
      </c>
      <c r="D43" s="30">
        <v>0</v>
      </c>
      <c r="E43" s="21">
        <v>0</v>
      </c>
      <c r="F43" s="16">
        <v>0</v>
      </c>
      <c r="G43" s="120">
        <v>0</v>
      </c>
      <c r="H43" s="120">
        <v>0</v>
      </c>
      <c r="I43" s="350"/>
    </row>
    <row r="44" spans="1:9" ht="63" x14ac:dyDescent="0.2">
      <c r="A44" s="20" t="s">
        <v>26</v>
      </c>
      <c r="B44" s="130">
        <v>0</v>
      </c>
      <c r="C44" s="16">
        <v>0</v>
      </c>
      <c r="D44" s="30">
        <v>0</v>
      </c>
      <c r="E44" s="21">
        <v>0</v>
      </c>
      <c r="F44" s="16">
        <v>0</v>
      </c>
      <c r="G44" s="120">
        <v>0</v>
      </c>
      <c r="H44" s="120">
        <v>0</v>
      </c>
      <c r="I44" s="350"/>
    </row>
    <row r="45" spans="1:9" x14ac:dyDescent="0.2">
      <c r="A45" s="19" t="s">
        <v>27</v>
      </c>
      <c r="B45" s="200"/>
      <c r="C45" s="201"/>
      <c r="D45" s="202"/>
      <c r="E45" s="206"/>
      <c r="F45" s="207"/>
      <c r="G45" s="207"/>
      <c r="H45" s="208"/>
      <c r="I45" s="350"/>
    </row>
    <row r="46" spans="1:9" x14ac:dyDescent="0.2">
      <c r="A46" s="19" t="s">
        <v>28</v>
      </c>
      <c r="B46" s="203"/>
      <c r="C46" s="204"/>
      <c r="D46" s="205"/>
      <c r="E46" s="209"/>
      <c r="F46" s="210"/>
      <c r="G46" s="210"/>
      <c r="H46" s="211"/>
      <c r="I46" s="350"/>
    </row>
    <row r="47" spans="1:9" x14ac:dyDescent="0.2">
      <c r="A47" s="37" t="s">
        <v>29</v>
      </c>
      <c r="B47" s="94">
        <v>0</v>
      </c>
      <c r="C47" s="52">
        <v>0</v>
      </c>
      <c r="D47" s="93">
        <v>0</v>
      </c>
      <c r="E47" s="66">
        <v>0</v>
      </c>
      <c r="F47" s="51">
        <v>0</v>
      </c>
      <c r="G47" s="52">
        <v>0</v>
      </c>
      <c r="H47" s="52">
        <v>0</v>
      </c>
      <c r="I47" s="350"/>
    </row>
    <row r="48" spans="1:9" x14ac:dyDescent="0.2">
      <c r="A48" s="20" t="s">
        <v>30</v>
      </c>
      <c r="B48" s="94">
        <v>0</v>
      </c>
      <c r="C48" s="52">
        <v>0</v>
      </c>
      <c r="D48" s="93">
        <v>0</v>
      </c>
      <c r="E48" s="66">
        <v>0</v>
      </c>
      <c r="F48" s="51">
        <v>0</v>
      </c>
      <c r="G48" s="52">
        <v>0</v>
      </c>
      <c r="H48" s="52">
        <v>0</v>
      </c>
      <c r="I48" s="350"/>
    </row>
    <row r="49" spans="1:9" ht="63" x14ac:dyDescent="0.2">
      <c r="A49" s="20" t="s">
        <v>31</v>
      </c>
      <c r="B49" s="94">
        <v>0</v>
      </c>
      <c r="C49" s="52">
        <v>0</v>
      </c>
      <c r="D49" s="93">
        <v>0</v>
      </c>
      <c r="E49" s="88">
        <v>0</v>
      </c>
      <c r="F49" s="52">
        <v>0</v>
      </c>
      <c r="G49" s="52">
        <v>0</v>
      </c>
      <c r="H49" s="52">
        <v>0</v>
      </c>
      <c r="I49" s="351"/>
    </row>
    <row r="50" spans="1:9" ht="15.6" customHeight="1" x14ac:dyDescent="0.25">
      <c r="A50" s="282" t="s">
        <v>41</v>
      </c>
      <c r="B50" s="283"/>
      <c r="C50" s="283"/>
      <c r="D50" s="283"/>
      <c r="E50" s="285"/>
      <c r="F50" s="285"/>
      <c r="G50" s="285"/>
      <c r="H50" s="285"/>
      <c r="I50" s="285"/>
    </row>
    <row r="51" spans="1:9" ht="15.6" customHeight="1" x14ac:dyDescent="0.25">
      <c r="A51" s="55" t="s">
        <v>12</v>
      </c>
      <c r="B51" s="129">
        <v>0</v>
      </c>
      <c r="C51" s="50">
        <v>0</v>
      </c>
      <c r="D51" s="112">
        <v>0</v>
      </c>
      <c r="E51" s="65">
        <v>0</v>
      </c>
      <c r="F51" s="50">
        <v>0</v>
      </c>
      <c r="G51" s="120">
        <v>0</v>
      </c>
      <c r="H51" s="120">
        <v>0</v>
      </c>
      <c r="I51" s="288" t="s">
        <v>77</v>
      </c>
    </row>
    <row r="52" spans="1:9" x14ac:dyDescent="0.2">
      <c r="A52" s="36" t="s">
        <v>1</v>
      </c>
      <c r="B52" s="130">
        <v>0</v>
      </c>
      <c r="C52" s="16">
        <v>0</v>
      </c>
      <c r="D52" s="30">
        <v>0</v>
      </c>
      <c r="E52" s="21">
        <v>0</v>
      </c>
      <c r="F52" s="16">
        <v>0</v>
      </c>
      <c r="G52" s="120">
        <v>0</v>
      </c>
      <c r="H52" s="120">
        <v>0</v>
      </c>
      <c r="I52" s="288"/>
    </row>
    <row r="53" spans="1:9" ht="47.25" x14ac:dyDescent="0.25">
      <c r="A53" s="38" t="s">
        <v>6</v>
      </c>
      <c r="B53" s="130">
        <v>0</v>
      </c>
      <c r="C53" s="16">
        <v>0</v>
      </c>
      <c r="D53" s="30">
        <v>0</v>
      </c>
      <c r="E53" s="21">
        <v>0</v>
      </c>
      <c r="F53" s="16">
        <v>0</v>
      </c>
      <c r="G53" s="120">
        <v>0</v>
      </c>
      <c r="H53" s="120">
        <v>0</v>
      </c>
      <c r="I53" s="288"/>
    </row>
    <row r="54" spans="1:9" ht="16.5" customHeight="1" x14ac:dyDescent="0.25">
      <c r="A54" s="80" t="s">
        <v>24</v>
      </c>
      <c r="B54" s="130">
        <v>0</v>
      </c>
      <c r="C54" s="16">
        <v>0</v>
      </c>
      <c r="D54" s="30">
        <v>0</v>
      </c>
      <c r="E54" s="21">
        <v>0</v>
      </c>
      <c r="F54" s="16">
        <v>0</v>
      </c>
      <c r="G54" s="120">
        <v>0</v>
      </c>
      <c r="H54" s="120">
        <v>0</v>
      </c>
      <c r="I54" s="289"/>
    </row>
    <row r="55" spans="1:9" x14ac:dyDescent="0.25">
      <c r="A55" s="38" t="s">
        <v>8</v>
      </c>
      <c r="B55" s="212"/>
      <c r="C55" s="213"/>
      <c r="D55" s="214"/>
      <c r="E55" s="215"/>
      <c r="F55" s="216"/>
      <c r="G55" s="216"/>
      <c r="H55" s="217"/>
      <c r="I55" s="288"/>
    </row>
    <row r="56" spans="1:9" x14ac:dyDescent="0.2">
      <c r="A56" s="20" t="s">
        <v>25</v>
      </c>
      <c r="B56" s="130">
        <v>0</v>
      </c>
      <c r="C56" s="16">
        <v>0</v>
      </c>
      <c r="D56" s="30">
        <v>0</v>
      </c>
      <c r="E56" s="21">
        <v>0</v>
      </c>
      <c r="F56" s="16">
        <v>0</v>
      </c>
      <c r="G56" s="120">
        <v>0</v>
      </c>
      <c r="H56" s="120">
        <v>0</v>
      </c>
      <c r="I56" s="288"/>
    </row>
    <row r="57" spans="1:9" ht="63" x14ac:dyDescent="0.2">
      <c r="A57" s="20" t="s">
        <v>26</v>
      </c>
      <c r="B57" s="130">
        <v>0</v>
      </c>
      <c r="C57" s="16">
        <v>0</v>
      </c>
      <c r="D57" s="30">
        <v>0</v>
      </c>
      <c r="E57" s="21">
        <v>0</v>
      </c>
      <c r="F57" s="16">
        <v>0</v>
      </c>
      <c r="G57" s="120">
        <v>0</v>
      </c>
      <c r="H57" s="120">
        <v>0</v>
      </c>
      <c r="I57" s="288"/>
    </row>
    <row r="58" spans="1:9" ht="19.899999999999999" customHeight="1" x14ac:dyDescent="0.2">
      <c r="A58" s="19" t="s">
        <v>27</v>
      </c>
      <c r="B58" s="200"/>
      <c r="C58" s="201"/>
      <c r="D58" s="202"/>
      <c r="E58" s="206"/>
      <c r="F58" s="207"/>
      <c r="G58" s="207"/>
      <c r="H58" s="208"/>
      <c r="I58" s="288"/>
    </row>
    <row r="59" spans="1:9" x14ac:dyDescent="0.2">
      <c r="A59" s="19" t="s">
        <v>28</v>
      </c>
      <c r="B59" s="203"/>
      <c r="C59" s="204"/>
      <c r="D59" s="205"/>
      <c r="E59" s="209"/>
      <c r="F59" s="210"/>
      <c r="G59" s="210"/>
      <c r="H59" s="211"/>
      <c r="I59" s="288"/>
    </row>
    <row r="60" spans="1:9" x14ac:dyDescent="0.2">
      <c r="A60" s="37" t="s">
        <v>29</v>
      </c>
      <c r="B60" s="94">
        <v>0</v>
      </c>
      <c r="C60" s="52">
        <v>0</v>
      </c>
      <c r="D60" s="93">
        <v>0</v>
      </c>
      <c r="E60" s="66">
        <v>0</v>
      </c>
      <c r="F60" s="51">
        <v>0</v>
      </c>
      <c r="G60" s="52">
        <v>0</v>
      </c>
      <c r="H60" s="52">
        <v>0</v>
      </c>
      <c r="I60" s="288"/>
    </row>
    <row r="61" spans="1:9" x14ac:dyDescent="0.2">
      <c r="A61" s="20" t="s">
        <v>30</v>
      </c>
      <c r="B61" s="94">
        <v>0</v>
      </c>
      <c r="C61" s="52">
        <v>0</v>
      </c>
      <c r="D61" s="93">
        <v>0</v>
      </c>
      <c r="E61" s="66">
        <v>0</v>
      </c>
      <c r="F61" s="51">
        <v>0</v>
      </c>
      <c r="G61" s="52">
        <v>0</v>
      </c>
      <c r="H61" s="52">
        <v>0</v>
      </c>
      <c r="I61" s="288"/>
    </row>
    <row r="62" spans="1:9" ht="63" x14ac:dyDescent="0.2">
      <c r="A62" s="20" t="s">
        <v>31</v>
      </c>
      <c r="B62" s="94">
        <v>0</v>
      </c>
      <c r="C62" s="52">
        <v>0</v>
      </c>
      <c r="D62" s="93">
        <v>0</v>
      </c>
      <c r="E62" s="88">
        <v>0</v>
      </c>
      <c r="F62" s="52">
        <v>0</v>
      </c>
      <c r="G62" s="52">
        <v>0</v>
      </c>
      <c r="H62" s="52">
        <v>0</v>
      </c>
      <c r="I62" s="288"/>
    </row>
    <row r="63" spans="1:9" ht="15.6" customHeight="1" x14ac:dyDescent="0.25">
      <c r="A63" s="282" t="s">
        <v>42</v>
      </c>
      <c r="B63" s="283"/>
      <c r="C63" s="283"/>
      <c r="D63" s="283"/>
      <c r="E63" s="285"/>
      <c r="F63" s="285"/>
      <c r="G63" s="285"/>
      <c r="H63" s="285"/>
      <c r="I63" s="285"/>
    </row>
    <row r="64" spans="1:9" ht="15.6" customHeight="1" x14ac:dyDescent="0.25">
      <c r="A64" s="55" t="s">
        <v>12</v>
      </c>
      <c r="B64" s="129">
        <v>0</v>
      </c>
      <c r="C64" s="50">
        <v>0</v>
      </c>
      <c r="D64" s="112">
        <v>0</v>
      </c>
      <c r="E64" s="65">
        <v>0</v>
      </c>
      <c r="F64" s="50">
        <v>0</v>
      </c>
      <c r="G64" s="120">
        <v>0</v>
      </c>
      <c r="H64" s="120">
        <v>0</v>
      </c>
      <c r="I64" s="288" t="s">
        <v>77</v>
      </c>
    </row>
    <row r="65" spans="1:9" x14ac:dyDescent="0.2">
      <c r="A65" s="36" t="s">
        <v>1</v>
      </c>
      <c r="B65" s="130">
        <v>0</v>
      </c>
      <c r="C65" s="16">
        <v>0</v>
      </c>
      <c r="D65" s="30">
        <v>0</v>
      </c>
      <c r="E65" s="21">
        <v>0</v>
      </c>
      <c r="F65" s="16">
        <v>0</v>
      </c>
      <c r="G65" s="120">
        <v>0</v>
      </c>
      <c r="H65" s="120">
        <v>0</v>
      </c>
      <c r="I65" s="288"/>
    </row>
    <row r="66" spans="1:9" ht="47.25" x14ac:dyDescent="0.25">
      <c r="A66" s="38" t="s">
        <v>6</v>
      </c>
      <c r="B66" s="130">
        <v>0</v>
      </c>
      <c r="C66" s="16">
        <v>0</v>
      </c>
      <c r="D66" s="30">
        <v>0</v>
      </c>
      <c r="E66" s="21">
        <v>0</v>
      </c>
      <c r="F66" s="16">
        <v>0</v>
      </c>
      <c r="G66" s="120">
        <v>0</v>
      </c>
      <c r="H66" s="120">
        <v>0</v>
      </c>
      <c r="I66" s="288"/>
    </row>
    <row r="67" spans="1:9" ht="16.5" customHeight="1" x14ac:dyDescent="0.25">
      <c r="A67" s="78" t="s">
        <v>24</v>
      </c>
      <c r="B67" s="130">
        <v>0</v>
      </c>
      <c r="C67" s="16">
        <v>0</v>
      </c>
      <c r="D67" s="30">
        <v>0</v>
      </c>
      <c r="E67" s="21">
        <v>0</v>
      </c>
      <c r="F67" s="16">
        <v>0</v>
      </c>
      <c r="G67" s="120">
        <v>0</v>
      </c>
      <c r="H67" s="120">
        <v>0</v>
      </c>
      <c r="I67" s="289"/>
    </row>
    <row r="68" spans="1:9" x14ac:dyDescent="0.25">
      <c r="A68" s="38" t="s">
        <v>8</v>
      </c>
      <c r="B68" s="212"/>
      <c r="C68" s="213"/>
      <c r="D68" s="214"/>
      <c r="E68" s="215"/>
      <c r="F68" s="216"/>
      <c r="G68" s="216"/>
      <c r="H68" s="217"/>
      <c r="I68" s="288"/>
    </row>
    <row r="69" spans="1:9" x14ac:dyDescent="0.2">
      <c r="A69" s="20" t="s">
        <v>25</v>
      </c>
      <c r="B69" s="130">
        <v>0</v>
      </c>
      <c r="C69" s="16">
        <v>0</v>
      </c>
      <c r="D69" s="30">
        <v>0</v>
      </c>
      <c r="E69" s="21">
        <v>0</v>
      </c>
      <c r="F69" s="16">
        <v>0</v>
      </c>
      <c r="G69" s="120">
        <v>0</v>
      </c>
      <c r="H69" s="120">
        <v>0</v>
      </c>
      <c r="I69" s="288"/>
    </row>
    <row r="70" spans="1:9" ht="63" x14ac:dyDescent="0.2">
      <c r="A70" s="20" t="s">
        <v>26</v>
      </c>
      <c r="B70" s="130">
        <v>0</v>
      </c>
      <c r="C70" s="16">
        <v>0</v>
      </c>
      <c r="D70" s="30">
        <v>0</v>
      </c>
      <c r="E70" s="21">
        <v>0</v>
      </c>
      <c r="F70" s="16">
        <v>0</v>
      </c>
      <c r="G70" s="120">
        <v>0</v>
      </c>
      <c r="H70" s="120">
        <v>0</v>
      </c>
      <c r="I70" s="288"/>
    </row>
    <row r="71" spans="1:9" x14ac:dyDescent="0.2">
      <c r="A71" s="19" t="s">
        <v>27</v>
      </c>
      <c r="B71" s="200"/>
      <c r="C71" s="201"/>
      <c r="D71" s="202"/>
      <c r="E71" s="206"/>
      <c r="F71" s="207"/>
      <c r="G71" s="207"/>
      <c r="H71" s="208"/>
      <c r="I71" s="288"/>
    </row>
    <row r="72" spans="1:9" x14ac:dyDescent="0.2">
      <c r="A72" s="19" t="s">
        <v>28</v>
      </c>
      <c r="B72" s="203"/>
      <c r="C72" s="204"/>
      <c r="D72" s="205"/>
      <c r="E72" s="209"/>
      <c r="F72" s="210"/>
      <c r="G72" s="210"/>
      <c r="H72" s="211"/>
      <c r="I72" s="288"/>
    </row>
    <row r="73" spans="1:9" x14ac:dyDescent="0.2">
      <c r="A73" s="37" t="s">
        <v>29</v>
      </c>
      <c r="B73" s="94">
        <v>0</v>
      </c>
      <c r="C73" s="52">
        <v>0</v>
      </c>
      <c r="D73" s="93">
        <v>0</v>
      </c>
      <c r="E73" s="66">
        <v>0</v>
      </c>
      <c r="F73" s="51">
        <v>0</v>
      </c>
      <c r="G73" s="52">
        <v>0</v>
      </c>
      <c r="H73" s="52">
        <v>0</v>
      </c>
      <c r="I73" s="288"/>
    </row>
    <row r="74" spans="1:9" x14ac:dyDescent="0.2">
      <c r="A74" s="20" t="s">
        <v>30</v>
      </c>
      <c r="B74" s="94">
        <v>0</v>
      </c>
      <c r="C74" s="52">
        <v>0</v>
      </c>
      <c r="D74" s="93">
        <v>0</v>
      </c>
      <c r="E74" s="66">
        <v>0</v>
      </c>
      <c r="F74" s="51">
        <v>0</v>
      </c>
      <c r="G74" s="52">
        <v>0</v>
      </c>
      <c r="H74" s="52">
        <v>0</v>
      </c>
      <c r="I74" s="288"/>
    </row>
    <row r="75" spans="1:9" ht="63" x14ac:dyDescent="0.2">
      <c r="A75" s="20" t="s">
        <v>31</v>
      </c>
      <c r="B75" s="94">
        <v>0</v>
      </c>
      <c r="C75" s="52">
        <v>0</v>
      </c>
      <c r="D75" s="93">
        <v>0</v>
      </c>
      <c r="E75" s="88">
        <v>0</v>
      </c>
      <c r="F75" s="52">
        <v>0</v>
      </c>
      <c r="G75" s="52">
        <v>0</v>
      </c>
      <c r="H75" s="52">
        <v>0</v>
      </c>
      <c r="I75" s="288"/>
    </row>
    <row r="76" spans="1:9" ht="15.6" customHeight="1" x14ac:dyDescent="0.25">
      <c r="A76" s="286" t="s">
        <v>43</v>
      </c>
      <c r="B76" s="283"/>
      <c r="C76" s="283"/>
      <c r="D76" s="283"/>
      <c r="E76" s="287"/>
      <c r="F76" s="287"/>
      <c r="G76" s="287"/>
      <c r="H76" s="287"/>
      <c r="I76" s="287"/>
    </row>
    <row r="77" spans="1:9" x14ac:dyDescent="0.25">
      <c r="A77" s="55" t="s">
        <v>12</v>
      </c>
      <c r="B77" s="129">
        <v>0</v>
      </c>
      <c r="C77" s="50">
        <v>0</v>
      </c>
      <c r="D77" s="112">
        <v>0</v>
      </c>
      <c r="E77" s="65">
        <v>0</v>
      </c>
      <c r="F77" s="50">
        <v>0</v>
      </c>
      <c r="G77" s="120">
        <v>0</v>
      </c>
      <c r="H77" s="120">
        <v>0</v>
      </c>
      <c r="I77" s="288" t="s">
        <v>77</v>
      </c>
    </row>
    <row r="78" spans="1:9" x14ac:dyDescent="0.2">
      <c r="A78" s="36" t="s">
        <v>1</v>
      </c>
      <c r="B78" s="130">
        <v>0</v>
      </c>
      <c r="C78" s="16">
        <v>0</v>
      </c>
      <c r="D78" s="30">
        <v>0</v>
      </c>
      <c r="E78" s="21">
        <v>0</v>
      </c>
      <c r="F78" s="16">
        <v>0</v>
      </c>
      <c r="G78" s="120">
        <v>0</v>
      </c>
      <c r="H78" s="120">
        <v>0</v>
      </c>
      <c r="I78" s="288"/>
    </row>
    <row r="79" spans="1:9" ht="47.25" x14ac:dyDescent="0.25">
      <c r="A79" s="38" t="s">
        <v>6</v>
      </c>
      <c r="B79" s="130">
        <v>0</v>
      </c>
      <c r="C79" s="16">
        <v>0</v>
      </c>
      <c r="D79" s="30">
        <v>0</v>
      </c>
      <c r="E79" s="21">
        <v>0</v>
      </c>
      <c r="F79" s="16">
        <v>0</v>
      </c>
      <c r="G79" s="120">
        <v>0</v>
      </c>
      <c r="H79" s="120">
        <v>0</v>
      </c>
      <c r="I79" s="288"/>
    </row>
    <row r="80" spans="1:9" ht="16.5" customHeight="1" x14ac:dyDescent="0.25">
      <c r="A80" s="80" t="s">
        <v>24</v>
      </c>
      <c r="B80" s="130">
        <v>0</v>
      </c>
      <c r="C80" s="16">
        <v>0</v>
      </c>
      <c r="D80" s="30">
        <v>0</v>
      </c>
      <c r="E80" s="21">
        <v>0</v>
      </c>
      <c r="F80" s="16">
        <v>0</v>
      </c>
      <c r="G80" s="120">
        <v>0</v>
      </c>
      <c r="H80" s="120">
        <v>0</v>
      </c>
      <c r="I80" s="289"/>
    </row>
    <row r="81" spans="1:9" x14ac:dyDescent="0.25">
      <c r="A81" s="38" t="s">
        <v>8</v>
      </c>
      <c r="B81" s="212"/>
      <c r="C81" s="213"/>
      <c r="D81" s="214"/>
      <c r="E81" s="215"/>
      <c r="F81" s="216"/>
      <c r="G81" s="216"/>
      <c r="H81" s="217"/>
      <c r="I81" s="288"/>
    </row>
    <row r="82" spans="1:9" x14ac:dyDescent="0.2">
      <c r="A82" s="20" t="s">
        <v>25</v>
      </c>
      <c r="B82" s="130">
        <v>0</v>
      </c>
      <c r="C82" s="16">
        <v>0</v>
      </c>
      <c r="D82" s="30">
        <v>0</v>
      </c>
      <c r="E82" s="21">
        <v>0</v>
      </c>
      <c r="F82" s="16">
        <v>0</v>
      </c>
      <c r="G82" s="120">
        <v>0</v>
      </c>
      <c r="H82" s="120">
        <v>0</v>
      </c>
      <c r="I82" s="288"/>
    </row>
    <row r="83" spans="1:9" ht="63" x14ac:dyDescent="0.2">
      <c r="A83" s="20" t="s">
        <v>26</v>
      </c>
      <c r="B83" s="130">
        <v>0</v>
      </c>
      <c r="C83" s="16">
        <v>0</v>
      </c>
      <c r="D83" s="30">
        <v>0</v>
      </c>
      <c r="E83" s="21">
        <v>0</v>
      </c>
      <c r="F83" s="16">
        <v>0</v>
      </c>
      <c r="G83" s="120">
        <v>0</v>
      </c>
      <c r="H83" s="120">
        <v>0</v>
      </c>
      <c r="I83" s="288"/>
    </row>
    <row r="84" spans="1:9" x14ac:dyDescent="0.2">
      <c r="A84" s="19" t="s">
        <v>27</v>
      </c>
      <c r="B84" s="200"/>
      <c r="C84" s="201"/>
      <c r="D84" s="202"/>
      <c r="E84" s="206"/>
      <c r="F84" s="207"/>
      <c r="G84" s="207"/>
      <c r="H84" s="208"/>
      <c r="I84" s="288"/>
    </row>
    <row r="85" spans="1:9" x14ac:dyDescent="0.2">
      <c r="A85" s="19" t="s">
        <v>28</v>
      </c>
      <c r="B85" s="203"/>
      <c r="C85" s="204"/>
      <c r="D85" s="205"/>
      <c r="E85" s="209"/>
      <c r="F85" s="210"/>
      <c r="G85" s="210"/>
      <c r="H85" s="211"/>
      <c r="I85" s="288"/>
    </row>
    <row r="86" spans="1:9" x14ac:dyDescent="0.2">
      <c r="A86" s="37" t="s">
        <v>29</v>
      </c>
      <c r="B86" s="94">
        <v>0</v>
      </c>
      <c r="C86" s="52">
        <v>0</v>
      </c>
      <c r="D86" s="93">
        <v>0</v>
      </c>
      <c r="E86" s="66">
        <v>0</v>
      </c>
      <c r="F86" s="51">
        <v>0</v>
      </c>
      <c r="G86" s="52">
        <v>0</v>
      </c>
      <c r="H86" s="52">
        <v>0</v>
      </c>
      <c r="I86" s="288"/>
    </row>
    <row r="87" spans="1:9" x14ac:dyDescent="0.2">
      <c r="A87" s="20" t="s">
        <v>30</v>
      </c>
      <c r="B87" s="94">
        <v>0</v>
      </c>
      <c r="C87" s="52">
        <v>0</v>
      </c>
      <c r="D87" s="93">
        <v>0</v>
      </c>
      <c r="E87" s="66">
        <v>0</v>
      </c>
      <c r="F87" s="51">
        <v>0</v>
      </c>
      <c r="G87" s="52">
        <v>0</v>
      </c>
      <c r="H87" s="52">
        <v>0</v>
      </c>
      <c r="I87" s="288"/>
    </row>
    <row r="88" spans="1:9" ht="63" x14ac:dyDescent="0.2">
      <c r="A88" s="20" t="s">
        <v>31</v>
      </c>
      <c r="B88" s="94">
        <v>0</v>
      </c>
      <c r="C88" s="52">
        <v>0</v>
      </c>
      <c r="D88" s="93">
        <v>0</v>
      </c>
      <c r="E88" s="88">
        <v>0</v>
      </c>
      <c r="F88" s="52">
        <v>0</v>
      </c>
      <c r="G88" s="52">
        <v>0</v>
      </c>
      <c r="H88" s="52">
        <v>0</v>
      </c>
      <c r="I88" s="288"/>
    </row>
    <row r="89" spans="1:9" ht="32.450000000000003" customHeight="1" x14ac:dyDescent="0.25">
      <c r="A89" s="286" t="s">
        <v>44</v>
      </c>
      <c r="B89" s="283"/>
      <c r="C89" s="283"/>
      <c r="D89" s="283"/>
      <c r="E89" s="287"/>
      <c r="F89" s="287"/>
      <c r="G89" s="287"/>
      <c r="H89" s="287"/>
      <c r="I89" s="287"/>
    </row>
    <row r="90" spans="1:9" x14ac:dyDescent="0.25">
      <c r="A90" s="55" t="s">
        <v>12</v>
      </c>
      <c r="B90" s="129">
        <v>0</v>
      </c>
      <c r="C90" s="50">
        <v>0</v>
      </c>
      <c r="D90" s="112">
        <v>0</v>
      </c>
      <c r="E90" s="65">
        <v>0</v>
      </c>
      <c r="F90" s="50">
        <v>0</v>
      </c>
      <c r="G90" s="120">
        <v>0</v>
      </c>
      <c r="H90" s="120">
        <v>0</v>
      </c>
      <c r="I90" s="288" t="s">
        <v>77</v>
      </c>
    </row>
    <row r="91" spans="1:9" x14ac:dyDescent="0.2">
      <c r="A91" s="36" t="s">
        <v>1</v>
      </c>
      <c r="B91" s="130">
        <v>0</v>
      </c>
      <c r="C91" s="16">
        <v>0</v>
      </c>
      <c r="D91" s="30">
        <v>0</v>
      </c>
      <c r="E91" s="21">
        <v>0</v>
      </c>
      <c r="F91" s="16">
        <v>0</v>
      </c>
      <c r="G91" s="120">
        <v>0</v>
      </c>
      <c r="H91" s="120">
        <v>0</v>
      </c>
      <c r="I91" s="288"/>
    </row>
    <row r="92" spans="1:9" ht="47.25" x14ac:dyDescent="0.25">
      <c r="A92" s="38" t="s">
        <v>6</v>
      </c>
      <c r="B92" s="130">
        <v>0</v>
      </c>
      <c r="C92" s="16">
        <v>0</v>
      </c>
      <c r="D92" s="30">
        <v>0</v>
      </c>
      <c r="E92" s="21">
        <v>0</v>
      </c>
      <c r="F92" s="16">
        <v>0</v>
      </c>
      <c r="G92" s="120">
        <v>0</v>
      </c>
      <c r="H92" s="120">
        <v>0</v>
      </c>
      <c r="I92" s="288"/>
    </row>
    <row r="93" spans="1:9" ht="16.5" customHeight="1" x14ac:dyDescent="0.25">
      <c r="A93" s="80" t="s">
        <v>24</v>
      </c>
      <c r="B93" s="130">
        <v>0</v>
      </c>
      <c r="C93" s="16">
        <v>0</v>
      </c>
      <c r="D93" s="30">
        <v>0</v>
      </c>
      <c r="E93" s="21">
        <v>0</v>
      </c>
      <c r="F93" s="16">
        <v>0</v>
      </c>
      <c r="G93" s="120">
        <v>0</v>
      </c>
      <c r="H93" s="120">
        <v>0</v>
      </c>
      <c r="I93" s="289"/>
    </row>
    <row r="94" spans="1:9" x14ac:dyDescent="0.25">
      <c r="A94" s="38" t="s">
        <v>8</v>
      </c>
      <c r="B94" s="212"/>
      <c r="C94" s="213"/>
      <c r="D94" s="214"/>
      <c r="E94" s="215"/>
      <c r="F94" s="216"/>
      <c r="G94" s="216"/>
      <c r="H94" s="217"/>
      <c r="I94" s="288"/>
    </row>
    <row r="95" spans="1:9" x14ac:dyDescent="0.2">
      <c r="A95" s="20" t="s">
        <v>25</v>
      </c>
      <c r="B95" s="130">
        <v>0</v>
      </c>
      <c r="C95" s="16">
        <v>0</v>
      </c>
      <c r="D95" s="30">
        <v>0</v>
      </c>
      <c r="E95" s="21">
        <v>0</v>
      </c>
      <c r="F95" s="16">
        <v>0</v>
      </c>
      <c r="G95" s="120">
        <v>0</v>
      </c>
      <c r="H95" s="120">
        <v>0</v>
      </c>
      <c r="I95" s="288"/>
    </row>
    <row r="96" spans="1:9" ht="63" x14ac:dyDescent="0.2">
      <c r="A96" s="20" t="s">
        <v>26</v>
      </c>
      <c r="B96" s="130">
        <v>0</v>
      </c>
      <c r="C96" s="16">
        <v>0</v>
      </c>
      <c r="D96" s="30">
        <v>0</v>
      </c>
      <c r="E96" s="21">
        <v>0</v>
      </c>
      <c r="F96" s="16">
        <v>0</v>
      </c>
      <c r="G96" s="120">
        <v>0</v>
      </c>
      <c r="H96" s="120">
        <v>0</v>
      </c>
      <c r="I96" s="288"/>
    </row>
    <row r="97" spans="1:10" x14ac:dyDescent="0.2">
      <c r="A97" s="19" t="s">
        <v>27</v>
      </c>
      <c r="B97" s="200"/>
      <c r="C97" s="201"/>
      <c r="D97" s="202"/>
      <c r="E97" s="206"/>
      <c r="F97" s="207"/>
      <c r="G97" s="207"/>
      <c r="H97" s="208"/>
      <c r="I97" s="288"/>
    </row>
    <row r="98" spans="1:10" x14ac:dyDescent="0.2">
      <c r="A98" s="19" t="s">
        <v>28</v>
      </c>
      <c r="B98" s="203"/>
      <c r="C98" s="204"/>
      <c r="D98" s="205"/>
      <c r="E98" s="209"/>
      <c r="F98" s="210"/>
      <c r="G98" s="210"/>
      <c r="H98" s="211"/>
      <c r="I98" s="288"/>
    </row>
    <row r="99" spans="1:10" x14ac:dyDescent="0.2">
      <c r="A99" s="37" t="s">
        <v>29</v>
      </c>
      <c r="B99" s="94">
        <v>0</v>
      </c>
      <c r="C99" s="52">
        <v>0</v>
      </c>
      <c r="D99" s="93">
        <v>0</v>
      </c>
      <c r="E99" s="66">
        <v>0</v>
      </c>
      <c r="F99" s="51">
        <v>0</v>
      </c>
      <c r="G99" s="52">
        <v>0</v>
      </c>
      <c r="H99" s="52">
        <v>0</v>
      </c>
      <c r="I99" s="288"/>
    </row>
    <row r="100" spans="1:10" x14ac:dyDescent="0.2">
      <c r="A100" s="20" t="s">
        <v>30</v>
      </c>
      <c r="B100" s="94">
        <v>0</v>
      </c>
      <c r="C100" s="52">
        <v>0</v>
      </c>
      <c r="D100" s="93">
        <v>0</v>
      </c>
      <c r="E100" s="66">
        <v>0</v>
      </c>
      <c r="F100" s="51">
        <v>0</v>
      </c>
      <c r="G100" s="52">
        <v>0</v>
      </c>
      <c r="H100" s="52">
        <v>0</v>
      </c>
      <c r="I100" s="288"/>
    </row>
    <row r="101" spans="1:10" ht="63" x14ac:dyDescent="0.2">
      <c r="A101" s="20" t="s">
        <v>31</v>
      </c>
      <c r="B101" s="94">
        <v>0</v>
      </c>
      <c r="C101" s="52">
        <v>0</v>
      </c>
      <c r="D101" s="93">
        <v>0</v>
      </c>
      <c r="E101" s="88">
        <v>0</v>
      </c>
      <c r="F101" s="52">
        <v>0</v>
      </c>
      <c r="G101" s="52">
        <v>0</v>
      </c>
      <c r="H101" s="52">
        <v>0</v>
      </c>
      <c r="I101" s="288"/>
    </row>
    <row r="102" spans="1:10" ht="15.6" customHeight="1" thickBot="1" x14ac:dyDescent="0.3">
      <c r="A102" s="286" t="s">
        <v>75</v>
      </c>
      <c r="B102" s="283"/>
      <c r="C102" s="283"/>
      <c r="D102" s="283"/>
      <c r="E102" s="287"/>
      <c r="F102" s="287"/>
      <c r="G102" s="287"/>
      <c r="H102" s="287"/>
      <c r="I102" s="287"/>
    </row>
    <row r="103" spans="1:10" ht="36.4" customHeight="1" x14ac:dyDescent="0.2">
      <c r="A103" s="54" t="s">
        <v>12</v>
      </c>
      <c r="B103" s="132">
        <v>0</v>
      </c>
      <c r="C103" s="124">
        <v>0</v>
      </c>
      <c r="D103" s="125">
        <v>0</v>
      </c>
      <c r="E103" s="65">
        <f>SUM(E104:E105)</f>
        <v>6000000</v>
      </c>
      <c r="F103" s="50">
        <f>SUM(F104:F105)</f>
        <v>10500000</v>
      </c>
      <c r="G103" s="50">
        <f t="shared" ref="G103:H103" si="12">SUM(G104:G105)</f>
        <v>14000000</v>
      </c>
      <c r="H103" s="50">
        <f t="shared" si="12"/>
        <v>14000000</v>
      </c>
      <c r="I103" s="288" t="s">
        <v>70</v>
      </c>
      <c r="J103" s="344" t="s">
        <v>18</v>
      </c>
    </row>
    <row r="104" spans="1:10" ht="36.4" customHeight="1" x14ac:dyDescent="0.2">
      <c r="A104" s="105" t="s">
        <v>1</v>
      </c>
      <c r="B104" s="103">
        <v>0</v>
      </c>
      <c r="C104" s="52">
        <v>0</v>
      </c>
      <c r="D104" s="93">
        <v>0</v>
      </c>
      <c r="E104" s="21">
        <v>900000</v>
      </c>
      <c r="F104" s="16">
        <v>1575000</v>
      </c>
      <c r="G104" s="16">
        <v>2100000</v>
      </c>
      <c r="H104" s="16">
        <v>2100000</v>
      </c>
      <c r="I104" s="288"/>
      <c r="J104" s="344"/>
    </row>
    <row r="105" spans="1:10" ht="47.25" x14ac:dyDescent="0.2">
      <c r="A105" s="106" t="s">
        <v>6</v>
      </c>
      <c r="B105" s="103">
        <v>0</v>
      </c>
      <c r="C105" s="52">
        <v>0</v>
      </c>
      <c r="D105" s="93">
        <v>0</v>
      </c>
      <c r="E105" s="21">
        <f>E106</f>
        <v>5100000</v>
      </c>
      <c r="F105" s="16">
        <f>F106</f>
        <v>8925000</v>
      </c>
      <c r="G105" s="16">
        <f t="shared" ref="G105:H105" si="13">G106</f>
        <v>11900000</v>
      </c>
      <c r="H105" s="16">
        <f t="shared" si="13"/>
        <v>11900000</v>
      </c>
      <c r="I105" s="288"/>
      <c r="J105" s="344"/>
    </row>
    <row r="106" spans="1:10" ht="16.5" customHeight="1" x14ac:dyDescent="0.2">
      <c r="A106" s="170" t="s">
        <v>24</v>
      </c>
      <c r="B106" s="103">
        <v>0</v>
      </c>
      <c r="C106" s="52">
        <v>0</v>
      </c>
      <c r="D106" s="93">
        <v>0</v>
      </c>
      <c r="E106" s="21">
        <f>E109</f>
        <v>5100000</v>
      </c>
      <c r="F106" s="16">
        <f>F109</f>
        <v>8925000</v>
      </c>
      <c r="G106" s="16">
        <f t="shared" ref="G106" si="14">G109</f>
        <v>11900000</v>
      </c>
      <c r="H106" s="16">
        <f t="shared" ref="H106" si="15">H109</f>
        <v>11900000</v>
      </c>
      <c r="I106" s="289"/>
      <c r="J106" s="344"/>
    </row>
    <row r="107" spans="1:10" ht="15.6" customHeight="1" x14ac:dyDescent="0.2">
      <c r="A107" s="106" t="s">
        <v>8</v>
      </c>
      <c r="B107" s="271"/>
      <c r="C107" s="272"/>
      <c r="D107" s="273"/>
      <c r="E107" s="215"/>
      <c r="F107" s="216"/>
      <c r="G107" s="216"/>
      <c r="H107" s="217"/>
      <c r="I107" s="288"/>
      <c r="J107" s="344"/>
    </row>
    <row r="108" spans="1:10" x14ac:dyDescent="0.2">
      <c r="A108" s="107" t="s">
        <v>25</v>
      </c>
      <c r="B108" s="103">
        <v>0</v>
      </c>
      <c r="C108" s="52">
        <v>0</v>
      </c>
      <c r="D108" s="93">
        <v>0</v>
      </c>
      <c r="E108" s="110">
        <v>0</v>
      </c>
      <c r="F108" s="52">
        <v>0</v>
      </c>
      <c r="G108" s="52">
        <v>0</v>
      </c>
      <c r="H108" s="46">
        <v>0</v>
      </c>
      <c r="I108" s="288"/>
      <c r="J108" s="344"/>
    </row>
    <row r="109" spans="1:10" ht="63" x14ac:dyDescent="0.2">
      <c r="A109" s="107" t="s">
        <v>26</v>
      </c>
      <c r="B109" s="103">
        <v>0</v>
      </c>
      <c r="C109" s="52">
        <v>0</v>
      </c>
      <c r="D109" s="93">
        <v>0</v>
      </c>
      <c r="E109" s="21">
        <f>E114</f>
        <v>5100000</v>
      </c>
      <c r="F109" s="16">
        <f>F114</f>
        <v>8925000</v>
      </c>
      <c r="G109" s="16">
        <f t="shared" ref="G109" si="16">G114</f>
        <v>11900000</v>
      </c>
      <c r="H109" s="16">
        <f t="shared" ref="H109" si="17">H114</f>
        <v>11900000</v>
      </c>
      <c r="I109" s="288"/>
      <c r="J109" s="344"/>
    </row>
    <row r="110" spans="1:10" x14ac:dyDescent="0.2">
      <c r="A110" s="108" t="s">
        <v>27</v>
      </c>
      <c r="B110" s="337"/>
      <c r="C110" s="338"/>
      <c r="D110" s="339"/>
      <c r="E110" s="206"/>
      <c r="F110" s="207"/>
      <c r="G110" s="207"/>
      <c r="H110" s="208"/>
      <c r="I110" s="288"/>
      <c r="J110" s="344"/>
    </row>
    <row r="111" spans="1:10" x14ac:dyDescent="0.2">
      <c r="A111" s="108" t="s">
        <v>28</v>
      </c>
      <c r="B111" s="340"/>
      <c r="C111" s="341"/>
      <c r="D111" s="342"/>
      <c r="E111" s="209"/>
      <c r="F111" s="210"/>
      <c r="G111" s="210"/>
      <c r="H111" s="211"/>
      <c r="I111" s="288"/>
      <c r="J111" s="344"/>
    </row>
    <row r="112" spans="1:10" s="9" customFormat="1" x14ac:dyDescent="0.2">
      <c r="A112" s="109" t="s">
        <v>37</v>
      </c>
      <c r="B112" s="103">
        <v>0</v>
      </c>
      <c r="C112" s="52">
        <v>0</v>
      </c>
      <c r="D112" s="93">
        <v>0</v>
      </c>
      <c r="E112" s="21">
        <f>E114</f>
        <v>5100000</v>
      </c>
      <c r="F112" s="16">
        <f>F114</f>
        <v>8925000</v>
      </c>
      <c r="G112" s="16">
        <f t="shared" ref="G112" si="18">G114</f>
        <v>11900000</v>
      </c>
      <c r="H112" s="16">
        <f t="shared" ref="H112" si="19">H114</f>
        <v>11900000</v>
      </c>
      <c r="I112" s="288"/>
      <c r="J112" s="344"/>
    </row>
    <row r="113" spans="1:10" x14ac:dyDescent="0.2">
      <c r="A113" s="107" t="s">
        <v>30</v>
      </c>
      <c r="B113" s="103">
        <v>0</v>
      </c>
      <c r="C113" s="52">
        <v>0</v>
      </c>
      <c r="D113" s="93">
        <v>0</v>
      </c>
      <c r="E113" s="88">
        <v>0</v>
      </c>
      <c r="F113" s="52">
        <v>0</v>
      </c>
      <c r="G113" s="52">
        <v>0</v>
      </c>
      <c r="H113" s="16"/>
      <c r="I113" s="288"/>
      <c r="J113" s="344"/>
    </row>
    <row r="114" spans="1:10" ht="95.25" thickBot="1" x14ac:dyDescent="0.25">
      <c r="A114" s="102" t="s">
        <v>11</v>
      </c>
      <c r="B114" s="171">
        <v>0</v>
      </c>
      <c r="C114" s="33">
        <v>0</v>
      </c>
      <c r="D114" s="53">
        <v>0</v>
      </c>
      <c r="E114" s="88">
        <v>5100000</v>
      </c>
      <c r="F114" s="52">
        <v>8925000</v>
      </c>
      <c r="G114" s="52">
        <v>11900000</v>
      </c>
      <c r="H114" s="52">
        <v>11900000</v>
      </c>
      <c r="I114" s="288"/>
      <c r="J114" s="344"/>
    </row>
    <row r="115" spans="1:10" x14ac:dyDescent="0.2">
      <c r="A115" s="290" t="s">
        <v>45</v>
      </c>
      <c r="B115" s="291"/>
      <c r="C115" s="291"/>
      <c r="D115" s="291"/>
      <c r="E115" s="292"/>
      <c r="F115" s="292"/>
      <c r="G115" s="292"/>
      <c r="H115" s="292"/>
      <c r="I115" s="292"/>
    </row>
    <row r="116" spans="1:10" s="11" customFormat="1" ht="15" customHeight="1" x14ac:dyDescent="0.2">
      <c r="A116" s="39" t="s">
        <v>12</v>
      </c>
      <c r="B116" s="60">
        <f t="shared" ref="B116:G116" si="20">B131+B144+B157+B170+B183</f>
        <v>12870000</v>
      </c>
      <c r="C116" s="10">
        <f t="shared" si="20"/>
        <v>0</v>
      </c>
      <c r="D116" s="58">
        <f t="shared" si="20"/>
        <v>0</v>
      </c>
      <c r="E116" s="10">
        <f t="shared" si="20"/>
        <v>15000000</v>
      </c>
      <c r="F116" s="10">
        <f t="shared" si="20"/>
        <v>171000000</v>
      </c>
      <c r="G116" s="10">
        <f t="shared" si="20"/>
        <v>44030000</v>
      </c>
      <c r="H116" s="10">
        <f t="shared" ref="H116" si="21">H131+H144+H157+H170+H183</f>
        <v>50000000</v>
      </c>
      <c r="I116" s="365"/>
    </row>
    <row r="117" spans="1:10" ht="15" customHeight="1" x14ac:dyDescent="0.2">
      <c r="A117" s="31" t="s">
        <v>1</v>
      </c>
      <c r="B117" s="60">
        <v>0</v>
      </c>
      <c r="C117" s="60">
        <v>0</v>
      </c>
      <c r="D117" s="60">
        <v>0</v>
      </c>
      <c r="E117" s="60">
        <v>0</v>
      </c>
      <c r="F117" s="60">
        <v>0</v>
      </c>
      <c r="G117" s="60">
        <v>0</v>
      </c>
      <c r="H117" s="60">
        <v>0</v>
      </c>
      <c r="I117" s="365"/>
    </row>
    <row r="118" spans="1:10" ht="15" customHeight="1" thickBot="1" x14ac:dyDescent="0.25">
      <c r="A118" s="76" t="s">
        <v>24</v>
      </c>
      <c r="B118" s="164">
        <f t="shared" ref="B118:G118" si="22">B134+B186</f>
        <v>12870000</v>
      </c>
      <c r="C118" s="165">
        <f t="shared" si="22"/>
        <v>0</v>
      </c>
      <c r="D118" s="166">
        <f t="shared" si="22"/>
        <v>0</v>
      </c>
      <c r="E118" s="17">
        <f t="shared" si="22"/>
        <v>15000000</v>
      </c>
      <c r="F118" s="17">
        <f t="shared" si="22"/>
        <v>171000000</v>
      </c>
      <c r="G118" s="17">
        <f t="shared" si="22"/>
        <v>44030000</v>
      </c>
      <c r="H118" s="17">
        <f t="shared" ref="H118" si="23">H134+H186</f>
        <v>50000000</v>
      </c>
      <c r="I118" s="366"/>
    </row>
    <row r="119" spans="1:10" ht="15" customHeight="1" x14ac:dyDescent="0.2">
      <c r="A119" s="79" t="s">
        <v>8</v>
      </c>
      <c r="B119" s="331"/>
      <c r="C119" s="332"/>
      <c r="D119" s="333"/>
      <c r="E119" s="334"/>
      <c r="F119" s="335"/>
      <c r="G119" s="335"/>
      <c r="H119" s="336"/>
      <c r="I119" s="365"/>
    </row>
    <row r="120" spans="1:10" ht="15" customHeight="1" x14ac:dyDescent="0.2">
      <c r="A120" s="20" t="s">
        <v>25</v>
      </c>
      <c r="B120" s="103">
        <v>0</v>
      </c>
      <c r="C120" s="46">
        <v>0</v>
      </c>
      <c r="D120" s="117">
        <v>0</v>
      </c>
      <c r="E120" s="46">
        <f>E136+E186</f>
        <v>0</v>
      </c>
      <c r="F120" s="46">
        <f>F136+F186</f>
        <v>171000000</v>
      </c>
      <c r="G120" s="46">
        <f>G136+G186</f>
        <v>44030000</v>
      </c>
      <c r="H120" s="46">
        <f t="shared" ref="H120" si="24">H136+H186</f>
        <v>50000000</v>
      </c>
      <c r="I120" s="365"/>
    </row>
    <row r="121" spans="1:10" ht="72.75" customHeight="1" x14ac:dyDescent="0.2">
      <c r="A121" s="20" t="s">
        <v>26</v>
      </c>
      <c r="B121" s="103">
        <f t="shared" ref="B121:C121" si="25">B133</f>
        <v>12870000</v>
      </c>
      <c r="C121" s="46">
        <f t="shared" si="25"/>
        <v>0</v>
      </c>
      <c r="D121" s="117">
        <f t="shared" ref="D121" si="26">D133</f>
        <v>0</v>
      </c>
      <c r="E121" s="110">
        <f>E131</f>
        <v>15000000</v>
      </c>
      <c r="F121" s="46">
        <f>F126</f>
        <v>11000000</v>
      </c>
      <c r="G121" s="46">
        <f>G126</f>
        <v>4030000</v>
      </c>
      <c r="H121" s="46">
        <v>0</v>
      </c>
      <c r="I121" s="365"/>
    </row>
    <row r="122" spans="1:10" ht="15" customHeight="1" x14ac:dyDescent="0.2">
      <c r="A122" s="19" t="s">
        <v>27</v>
      </c>
      <c r="B122" s="263"/>
      <c r="C122" s="264"/>
      <c r="D122" s="329"/>
      <c r="E122" s="263"/>
      <c r="F122" s="264"/>
      <c r="G122" s="264"/>
      <c r="H122" s="265"/>
      <c r="I122" s="365"/>
    </row>
    <row r="123" spans="1:10" ht="15" customHeight="1" x14ac:dyDescent="0.2">
      <c r="A123" s="37" t="s">
        <v>28</v>
      </c>
      <c r="B123" s="266"/>
      <c r="C123" s="267"/>
      <c r="D123" s="330"/>
      <c r="E123" s="266"/>
      <c r="F123" s="267"/>
      <c r="G123" s="267"/>
      <c r="H123" s="268"/>
      <c r="I123" s="365"/>
    </row>
    <row r="124" spans="1:10" s="14" customFormat="1" ht="15" customHeight="1" x14ac:dyDescent="0.2">
      <c r="A124" s="40" t="s">
        <v>29</v>
      </c>
      <c r="B124" s="27">
        <f t="shared" ref="B124:C124" si="27">B121</f>
        <v>12870000</v>
      </c>
      <c r="C124" s="12">
        <f t="shared" si="27"/>
        <v>0</v>
      </c>
      <c r="D124" s="28">
        <f t="shared" ref="D124" si="28">D121</f>
        <v>0</v>
      </c>
      <c r="E124" s="25">
        <f>E121</f>
        <v>15000000</v>
      </c>
      <c r="F124" s="12">
        <f>F131</f>
        <v>71000000</v>
      </c>
      <c r="G124" s="12">
        <f>G131</f>
        <v>44030000</v>
      </c>
      <c r="H124" s="12">
        <f t="shared" ref="H124" si="29">H131</f>
        <v>50000000</v>
      </c>
      <c r="I124" s="365"/>
    </row>
    <row r="125" spans="1:10" s="14" customFormat="1" ht="15" customHeight="1" x14ac:dyDescent="0.2">
      <c r="A125" s="41" t="s">
        <v>25</v>
      </c>
      <c r="B125" s="27">
        <v>0</v>
      </c>
      <c r="C125" s="12">
        <v>0</v>
      </c>
      <c r="D125" s="28">
        <v>0</v>
      </c>
      <c r="E125" s="25">
        <v>0</v>
      </c>
      <c r="F125" s="12">
        <f>F124</f>
        <v>71000000</v>
      </c>
      <c r="G125" s="12">
        <f>G124</f>
        <v>44030000</v>
      </c>
      <c r="H125" s="12">
        <f t="shared" ref="H125" si="30">H124</f>
        <v>50000000</v>
      </c>
      <c r="I125" s="365"/>
    </row>
    <row r="126" spans="1:10" s="14" customFormat="1" ht="54.6" customHeight="1" x14ac:dyDescent="0.2">
      <c r="A126" s="41" t="s">
        <v>26</v>
      </c>
      <c r="B126" s="27">
        <f t="shared" ref="B126:C126" si="31">B124</f>
        <v>12870000</v>
      </c>
      <c r="C126" s="12">
        <f t="shared" si="31"/>
        <v>0</v>
      </c>
      <c r="D126" s="28">
        <f t="shared" ref="D126" si="32">D124</f>
        <v>0</v>
      </c>
      <c r="E126" s="25">
        <f>E121</f>
        <v>15000000</v>
      </c>
      <c r="F126" s="25">
        <f>F137</f>
        <v>11000000</v>
      </c>
      <c r="G126" s="12">
        <f>G137</f>
        <v>4030000</v>
      </c>
      <c r="H126" s="12">
        <v>0</v>
      </c>
      <c r="I126" s="365"/>
    </row>
    <row r="127" spans="1:10" s="14" customFormat="1" ht="30.6" customHeight="1" x14ac:dyDescent="0.2">
      <c r="A127" s="40" t="s">
        <v>36</v>
      </c>
      <c r="B127" s="27">
        <v>0</v>
      </c>
      <c r="C127" s="12">
        <v>0</v>
      </c>
      <c r="D127" s="28">
        <v>0</v>
      </c>
      <c r="E127" s="25">
        <v>0</v>
      </c>
      <c r="F127" s="12">
        <v>100000000</v>
      </c>
      <c r="G127" s="12">
        <v>0</v>
      </c>
      <c r="H127" s="12">
        <v>0</v>
      </c>
      <c r="I127" s="365"/>
    </row>
    <row r="128" spans="1:10" s="14" customFormat="1" ht="15" customHeight="1" x14ac:dyDescent="0.2">
      <c r="A128" s="41" t="s">
        <v>25</v>
      </c>
      <c r="B128" s="27">
        <v>0</v>
      </c>
      <c r="C128" s="12">
        <v>0</v>
      </c>
      <c r="D128" s="28">
        <v>0</v>
      </c>
      <c r="E128" s="25">
        <v>0</v>
      </c>
      <c r="F128" s="12">
        <f>F127</f>
        <v>100000000</v>
      </c>
      <c r="G128" s="12">
        <v>0</v>
      </c>
      <c r="H128" s="12">
        <v>0</v>
      </c>
      <c r="I128" s="365"/>
    </row>
    <row r="129" spans="1:9" s="14" customFormat="1" ht="71.45" customHeight="1" thickBot="1" x14ac:dyDescent="0.25">
      <c r="A129" s="41" t="s">
        <v>26</v>
      </c>
      <c r="B129" s="167">
        <v>0</v>
      </c>
      <c r="C129" s="168">
        <v>0</v>
      </c>
      <c r="D129" s="169">
        <v>0</v>
      </c>
      <c r="E129" s="25">
        <v>0</v>
      </c>
      <c r="F129" s="12">
        <v>0</v>
      </c>
      <c r="G129" s="12">
        <v>0</v>
      </c>
      <c r="H129" s="12">
        <v>0</v>
      </c>
      <c r="I129" s="365"/>
    </row>
    <row r="130" spans="1:9" ht="15.6" customHeight="1" thickBot="1" x14ac:dyDescent="0.3">
      <c r="A130" s="343" t="s">
        <v>46</v>
      </c>
      <c r="B130" s="283"/>
      <c r="C130" s="283"/>
      <c r="D130" s="283"/>
      <c r="E130" s="283"/>
      <c r="F130" s="283"/>
      <c r="G130" s="283"/>
      <c r="H130" s="283"/>
      <c r="I130" s="283"/>
    </row>
    <row r="131" spans="1:9" x14ac:dyDescent="0.25">
      <c r="A131" s="55" t="s">
        <v>12</v>
      </c>
      <c r="B131" s="123">
        <f t="shared" ref="B131" si="33">B133</f>
        <v>12870000</v>
      </c>
      <c r="C131" s="175">
        <v>0</v>
      </c>
      <c r="D131" s="176">
        <v>0</v>
      </c>
      <c r="E131" s="162">
        <f>E133</f>
        <v>15000000</v>
      </c>
      <c r="F131" s="50">
        <f>F136</f>
        <v>71000000</v>
      </c>
      <c r="G131" s="50">
        <f>G136</f>
        <v>44030000</v>
      </c>
      <c r="H131" s="50">
        <f t="shared" ref="H131" si="34">H136</f>
        <v>50000000</v>
      </c>
      <c r="I131" s="363" t="s">
        <v>19</v>
      </c>
    </row>
    <row r="132" spans="1:9" x14ac:dyDescent="0.2">
      <c r="A132" s="36" t="s">
        <v>1</v>
      </c>
      <c r="B132" s="29">
        <v>0</v>
      </c>
      <c r="C132" s="16">
        <v>0</v>
      </c>
      <c r="D132" s="30">
        <v>0</v>
      </c>
      <c r="E132" s="21">
        <v>0</v>
      </c>
      <c r="F132" s="16">
        <v>0</v>
      </c>
      <c r="G132" s="16">
        <v>0</v>
      </c>
      <c r="H132" s="16">
        <v>0</v>
      </c>
      <c r="I132" s="363"/>
    </row>
    <row r="133" spans="1:9" ht="47.25" x14ac:dyDescent="0.25">
      <c r="A133" s="38" t="s">
        <v>6</v>
      </c>
      <c r="B133" s="29">
        <f t="shared" ref="B133" si="35">B137</f>
        <v>12870000</v>
      </c>
      <c r="C133" s="16">
        <v>0</v>
      </c>
      <c r="D133" s="30">
        <v>0</v>
      </c>
      <c r="E133" s="21">
        <f>E134</f>
        <v>15000000</v>
      </c>
      <c r="F133" s="16">
        <f>F142</f>
        <v>11000000</v>
      </c>
      <c r="G133" s="16">
        <f>G142</f>
        <v>4030000</v>
      </c>
      <c r="H133" s="16">
        <v>0</v>
      </c>
      <c r="I133" s="363"/>
    </row>
    <row r="134" spans="1:9" ht="16.5" customHeight="1" x14ac:dyDescent="0.25">
      <c r="A134" s="80" t="s">
        <v>24</v>
      </c>
      <c r="B134" s="29">
        <f t="shared" ref="B134" si="36">B137</f>
        <v>12870000</v>
      </c>
      <c r="C134" s="16">
        <v>0</v>
      </c>
      <c r="D134" s="30">
        <v>0</v>
      </c>
      <c r="E134" s="21">
        <f>E137</f>
        <v>15000000</v>
      </c>
      <c r="F134" s="16">
        <f>F136</f>
        <v>71000000</v>
      </c>
      <c r="G134" s="16">
        <f>G136</f>
        <v>44030000</v>
      </c>
      <c r="H134" s="16">
        <f t="shared" ref="H134" si="37">H136</f>
        <v>50000000</v>
      </c>
      <c r="I134" s="364"/>
    </row>
    <row r="135" spans="1:9" x14ac:dyDescent="0.25">
      <c r="A135" s="38" t="s">
        <v>8</v>
      </c>
      <c r="B135" s="215"/>
      <c r="C135" s="216"/>
      <c r="D135" s="246"/>
      <c r="E135" s="215"/>
      <c r="F135" s="216"/>
      <c r="G135" s="216"/>
      <c r="H135" s="217"/>
      <c r="I135" s="363"/>
    </row>
    <row r="136" spans="1:9" x14ac:dyDescent="0.2">
      <c r="A136" s="20" t="s">
        <v>25</v>
      </c>
      <c r="B136" s="29">
        <v>0</v>
      </c>
      <c r="C136" s="16">
        <v>0</v>
      </c>
      <c r="D136" s="30">
        <v>0</v>
      </c>
      <c r="E136" s="21">
        <v>0</v>
      </c>
      <c r="F136" s="16">
        <f>F141+F142</f>
        <v>71000000</v>
      </c>
      <c r="G136" s="16">
        <f>G140</f>
        <v>44030000</v>
      </c>
      <c r="H136" s="16">
        <f t="shared" ref="H136" si="38">H141</f>
        <v>50000000</v>
      </c>
      <c r="I136" s="363"/>
    </row>
    <row r="137" spans="1:9" ht="63" x14ac:dyDescent="0.2">
      <c r="A137" s="20" t="s">
        <v>26</v>
      </c>
      <c r="B137" s="29">
        <f t="shared" ref="B137" si="39">B142</f>
        <v>12870000</v>
      </c>
      <c r="C137" s="16">
        <v>0</v>
      </c>
      <c r="D137" s="30">
        <v>0</v>
      </c>
      <c r="E137" s="21">
        <f>E142</f>
        <v>15000000</v>
      </c>
      <c r="F137" s="16">
        <f>F142</f>
        <v>11000000</v>
      </c>
      <c r="G137" s="16">
        <f>G142</f>
        <v>4030000</v>
      </c>
      <c r="H137" s="16">
        <v>0</v>
      </c>
      <c r="I137" s="363"/>
    </row>
    <row r="138" spans="1:9" x14ac:dyDescent="0.2">
      <c r="A138" s="19" t="s">
        <v>27</v>
      </c>
      <c r="B138" s="230"/>
      <c r="C138" s="231"/>
      <c r="D138" s="232"/>
      <c r="E138" s="199"/>
      <c r="F138" s="233"/>
      <c r="G138" s="233"/>
      <c r="H138" s="233"/>
      <c r="I138" s="363"/>
    </row>
    <row r="139" spans="1:9" x14ac:dyDescent="0.2">
      <c r="A139" s="19" t="s">
        <v>28</v>
      </c>
      <c r="B139" s="230"/>
      <c r="C139" s="231"/>
      <c r="D139" s="232"/>
      <c r="E139" s="199"/>
      <c r="F139" s="233"/>
      <c r="G139" s="233"/>
      <c r="H139" s="233"/>
      <c r="I139" s="363"/>
    </row>
    <row r="140" spans="1:9" x14ac:dyDescent="0.2">
      <c r="A140" s="37" t="s">
        <v>29</v>
      </c>
      <c r="B140" s="111">
        <v>0</v>
      </c>
      <c r="C140" s="16">
        <v>0</v>
      </c>
      <c r="D140" s="30">
        <v>0</v>
      </c>
      <c r="E140" s="88">
        <f>E142</f>
        <v>15000000</v>
      </c>
      <c r="F140" s="16">
        <f>F141+F142</f>
        <v>71000000</v>
      </c>
      <c r="G140" s="52">
        <f>G141+G142</f>
        <v>44030000</v>
      </c>
      <c r="H140" s="52">
        <v>0</v>
      </c>
      <c r="I140" s="363"/>
    </row>
    <row r="141" spans="1:9" x14ac:dyDescent="0.2">
      <c r="A141" s="20" t="s">
        <v>30</v>
      </c>
      <c r="B141" s="111">
        <v>0</v>
      </c>
      <c r="C141" s="16">
        <v>0</v>
      </c>
      <c r="D141" s="30">
        <v>0</v>
      </c>
      <c r="E141" s="66">
        <v>0</v>
      </c>
      <c r="F141" s="51">
        <v>60000000</v>
      </c>
      <c r="G141" s="51">
        <v>40000000</v>
      </c>
      <c r="H141" s="52">
        <v>50000000</v>
      </c>
      <c r="I141" s="363"/>
    </row>
    <row r="142" spans="1:9" ht="79.5" thickBot="1" x14ac:dyDescent="0.25">
      <c r="A142" s="20" t="s">
        <v>35</v>
      </c>
      <c r="B142" s="126">
        <v>12870000</v>
      </c>
      <c r="C142" s="127">
        <v>0</v>
      </c>
      <c r="D142" s="128">
        <v>0</v>
      </c>
      <c r="E142" s="21">
        <v>15000000</v>
      </c>
      <c r="F142" s="16">
        <v>11000000</v>
      </c>
      <c r="G142" s="52">
        <v>4030000</v>
      </c>
      <c r="H142" s="52">
        <v>0</v>
      </c>
      <c r="I142" s="363"/>
    </row>
    <row r="143" spans="1:9" ht="15.6" customHeight="1" x14ac:dyDescent="0.25">
      <c r="A143" s="343" t="s">
        <v>47</v>
      </c>
      <c r="B143" s="283"/>
      <c r="C143" s="283"/>
      <c r="D143" s="283"/>
      <c r="E143" s="283"/>
      <c r="F143" s="283"/>
      <c r="G143" s="283"/>
      <c r="H143" s="283"/>
      <c r="I143" s="283"/>
    </row>
    <row r="144" spans="1:9" x14ac:dyDescent="0.25">
      <c r="A144" s="55" t="s">
        <v>12</v>
      </c>
      <c r="B144" s="129">
        <v>0</v>
      </c>
      <c r="C144" s="50">
        <v>0</v>
      </c>
      <c r="D144" s="112">
        <v>0</v>
      </c>
      <c r="E144" s="65">
        <v>0</v>
      </c>
      <c r="F144" s="50">
        <v>0</v>
      </c>
      <c r="G144" s="120">
        <v>0</v>
      </c>
      <c r="H144" s="120">
        <v>0</v>
      </c>
      <c r="I144" s="288" t="s">
        <v>77</v>
      </c>
    </row>
    <row r="145" spans="1:9" x14ac:dyDescent="0.2">
      <c r="A145" s="36" t="s">
        <v>1</v>
      </c>
      <c r="B145" s="130">
        <v>0</v>
      </c>
      <c r="C145" s="16">
        <v>0</v>
      </c>
      <c r="D145" s="30">
        <v>0</v>
      </c>
      <c r="E145" s="21">
        <v>0</v>
      </c>
      <c r="F145" s="16">
        <v>0</v>
      </c>
      <c r="G145" s="120">
        <v>0</v>
      </c>
      <c r="H145" s="120">
        <v>0</v>
      </c>
      <c r="I145" s="288"/>
    </row>
    <row r="146" spans="1:9" ht="47.25" x14ac:dyDescent="0.25">
      <c r="A146" s="38" t="s">
        <v>6</v>
      </c>
      <c r="B146" s="130">
        <v>0</v>
      </c>
      <c r="C146" s="16">
        <v>0</v>
      </c>
      <c r="D146" s="30">
        <v>0</v>
      </c>
      <c r="E146" s="21">
        <v>0</v>
      </c>
      <c r="F146" s="16">
        <v>0</v>
      </c>
      <c r="G146" s="120">
        <v>0</v>
      </c>
      <c r="H146" s="120">
        <v>0</v>
      </c>
      <c r="I146" s="288"/>
    </row>
    <row r="147" spans="1:9" ht="16.5" customHeight="1" x14ac:dyDescent="0.25">
      <c r="A147" s="80" t="s">
        <v>24</v>
      </c>
      <c r="B147" s="130">
        <v>0</v>
      </c>
      <c r="C147" s="16">
        <v>0</v>
      </c>
      <c r="D147" s="30">
        <v>0</v>
      </c>
      <c r="E147" s="21">
        <v>0</v>
      </c>
      <c r="F147" s="16">
        <v>0</v>
      </c>
      <c r="G147" s="120">
        <v>0</v>
      </c>
      <c r="H147" s="120">
        <v>0</v>
      </c>
      <c r="I147" s="289"/>
    </row>
    <row r="148" spans="1:9" x14ac:dyDescent="0.25">
      <c r="A148" s="38" t="s">
        <v>8</v>
      </c>
      <c r="B148" s="212"/>
      <c r="C148" s="213"/>
      <c r="D148" s="214"/>
      <c r="E148" s="215"/>
      <c r="F148" s="216"/>
      <c r="G148" s="216"/>
      <c r="H148" s="217"/>
      <c r="I148" s="288"/>
    </row>
    <row r="149" spans="1:9" x14ac:dyDescent="0.2">
      <c r="A149" s="20" t="s">
        <v>25</v>
      </c>
      <c r="B149" s="130">
        <v>0</v>
      </c>
      <c r="C149" s="16">
        <v>0</v>
      </c>
      <c r="D149" s="30">
        <v>0</v>
      </c>
      <c r="E149" s="21">
        <v>0</v>
      </c>
      <c r="F149" s="16">
        <v>0</v>
      </c>
      <c r="G149" s="120">
        <v>0</v>
      </c>
      <c r="H149" s="120">
        <v>0</v>
      </c>
      <c r="I149" s="288"/>
    </row>
    <row r="150" spans="1:9" ht="63" x14ac:dyDescent="0.2">
      <c r="A150" s="20" t="s">
        <v>26</v>
      </c>
      <c r="B150" s="130">
        <v>0</v>
      </c>
      <c r="C150" s="16">
        <v>0</v>
      </c>
      <c r="D150" s="30">
        <v>0</v>
      </c>
      <c r="E150" s="21">
        <v>0</v>
      </c>
      <c r="F150" s="16">
        <v>0</v>
      </c>
      <c r="G150" s="120">
        <v>0</v>
      </c>
      <c r="H150" s="120">
        <v>0</v>
      </c>
      <c r="I150" s="288"/>
    </row>
    <row r="151" spans="1:9" x14ac:dyDescent="0.2">
      <c r="A151" s="19" t="s">
        <v>27</v>
      </c>
      <c r="B151" s="200"/>
      <c r="C151" s="201"/>
      <c r="D151" s="202"/>
      <c r="E151" s="206"/>
      <c r="F151" s="207"/>
      <c r="G151" s="207"/>
      <c r="H151" s="208"/>
      <c r="I151" s="288"/>
    </row>
    <row r="152" spans="1:9" x14ac:dyDescent="0.2">
      <c r="A152" s="19" t="s">
        <v>28</v>
      </c>
      <c r="B152" s="203"/>
      <c r="C152" s="204"/>
      <c r="D152" s="205"/>
      <c r="E152" s="209"/>
      <c r="F152" s="210"/>
      <c r="G152" s="210"/>
      <c r="H152" s="211"/>
      <c r="I152" s="288"/>
    </row>
    <row r="153" spans="1:9" x14ac:dyDescent="0.2">
      <c r="A153" s="37" t="s">
        <v>29</v>
      </c>
      <c r="B153" s="94">
        <v>0</v>
      </c>
      <c r="C153" s="52">
        <v>0</v>
      </c>
      <c r="D153" s="93">
        <v>0</v>
      </c>
      <c r="E153" s="66">
        <v>0</v>
      </c>
      <c r="F153" s="51">
        <v>0</v>
      </c>
      <c r="G153" s="52">
        <v>0</v>
      </c>
      <c r="H153" s="52">
        <v>0</v>
      </c>
      <c r="I153" s="288"/>
    </row>
    <row r="154" spans="1:9" x14ac:dyDescent="0.2">
      <c r="A154" s="20" t="s">
        <v>30</v>
      </c>
      <c r="B154" s="94">
        <v>0</v>
      </c>
      <c r="C154" s="52">
        <v>0</v>
      </c>
      <c r="D154" s="93">
        <v>0</v>
      </c>
      <c r="E154" s="66">
        <v>0</v>
      </c>
      <c r="F154" s="51">
        <v>0</v>
      </c>
      <c r="G154" s="52">
        <v>0</v>
      </c>
      <c r="H154" s="52">
        <v>0</v>
      </c>
      <c r="I154" s="288"/>
    </row>
    <row r="155" spans="1:9" ht="63" x14ac:dyDescent="0.2">
      <c r="A155" s="20" t="s">
        <v>31</v>
      </c>
      <c r="B155" s="94">
        <v>0</v>
      </c>
      <c r="C155" s="52">
        <v>0</v>
      </c>
      <c r="D155" s="93">
        <v>0</v>
      </c>
      <c r="E155" s="88">
        <v>0</v>
      </c>
      <c r="F155" s="52">
        <v>0</v>
      </c>
      <c r="G155" s="52">
        <v>0</v>
      </c>
      <c r="H155" s="52">
        <v>0</v>
      </c>
      <c r="I155" s="288"/>
    </row>
    <row r="156" spans="1:9" ht="15.6" customHeight="1" x14ac:dyDescent="0.25">
      <c r="A156" s="343" t="s">
        <v>48</v>
      </c>
      <c r="B156" s="283"/>
      <c r="C156" s="283"/>
      <c r="D156" s="283"/>
      <c r="E156" s="283"/>
      <c r="F156" s="283"/>
      <c r="G156" s="283"/>
      <c r="H156" s="283"/>
      <c r="I156" s="283"/>
    </row>
    <row r="157" spans="1:9" x14ac:dyDescent="0.25">
      <c r="A157" s="55" t="s">
        <v>12</v>
      </c>
      <c r="B157" s="129">
        <v>0</v>
      </c>
      <c r="C157" s="50">
        <v>0</v>
      </c>
      <c r="D157" s="112">
        <v>0</v>
      </c>
      <c r="E157" s="65">
        <v>0</v>
      </c>
      <c r="F157" s="50">
        <v>0</v>
      </c>
      <c r="G157" s="120">
        <v>0</v>
      </c>
      <c r="H157" s="120">
        <v>0</v>
      </c>
      <c r="I157" s="288" t="s">
        <v>77</v>
      </c>
    </row>
    <row r="158" spans="1:9" x14ac:dyDescent="0.2">
      <c r="A158" s="36" t="s">
        <v>1</v>
      </c>
      <c r="B158" s="130">
        <v>0</v>
      </c>
      <c r="C158" s="16">
        <v>0</v>
      </c>
      <c r="D158" s="30">
        <v>0</v>
      </c>
      <c r="E158" s="21">
        <v>0</v>
      </c>
      <c r="F158" s="16">
        <v>0</v>
      </c>
      <c r="G158" s="120">
        <v>0</v>
      </c>
      <c r="H158" s="120">
        <v>0</v>
      </c>
      <c r="I158" s="288"/>
    </row>
    <row r="159" spans="1:9" ht="47.25" x14ac:dyDescent="0.25">
      <c r="A159" s="38" t="s">
        <v>6</v>
      </c>
      <c r="B159" s="130">
        <v>0</v>
      </c>
      <c r="C159" s="16">
        <v>0</v>
      </c>
      <c r="D159" s="30">
        <v>0</v>
      </c>
      <c r="E159" s="21">
        <v>0</v>
      </c>
      <c r="F159" s="16">
        <v>0</v>
      </c>
      <c r="G159" s="120">
        <v>0</v>
      </c>
      <c r="H159" s="120">
        <v>0</v>
      </c>
      <c r="I159" s="288"/>
    </row>
    <row r="160" spans="1:9" ht="16.5" customHeight="1" x14ac:dyDescent="0.25">
      <c r="A160" s="80" t="s">
        <v>24</v>
      </c>
      <c r="B160" s="130">
        <v>0</v>
      </c>
      <c r="C160" s="16">
        <v>0</v>
      </c>
      <c r="D160" s="30">
        <v>0</v>
      </c>
      <c r="E160" s="21">
        <v>0</v>
      </c>
      <c r="F160" s="16">
        <v>0</v>
      </c>
      <c r="G160" s="120">
        <v>0</v>
      </c>
      <c r="H160" s="120">
        <v>0</v>
      </c>
      <c r="I160" s="289"/>
    </row>
    <row r="161" spans="1:9" x14ac:dyDescent="0.25">
      <c r="A161" s="38" t="s">
        <v>8</v>
      </c>
      <c r="B161" s="212"/>
      <c r="C161" s="213"/>
      <c r="D161" s="214"/>
      <c r="E161" s="215"/>
      <c r="F161" s="216"/>
      <c r="G161" s="216"/>
      <c r="H161" s="217"/>
      <c r="I161" s="288"/>
    </row>
    <row r="162" spans="1:9" x14ac:dyDescent="0.2">
      <c r="A162" s="20" t="s">
        <v>25</v>
      </c>
      <c r="B162" s="130">
        <v>0</v>
      </c>
      <c r="C162" s="16">
        <v>0</v>
      </c>
      <c r="D162" s="30">
        <v>0</v>
      </c>
      <c r="E162" s="21">
        <v>0</v>
      </c>
      <c r="F162" s="16">
        <v>0</v>
      </c>
      <c r="G162" s="120">
        <v>0</v>
      </c>
      <c r="H162" s="120">
        <v>0</v>
      </c>
      <c r="I162" s="288"/>
    </row>
    <row r="163" spans="1:9" ht="63" x14ac:dyDescent="0.2">
      <c r="A163" s="20" t="s">
        <v>26</v>
      </c>
      <c r="B163" s="130">
        <v>0</v>
      </c>
      <c r="C163" s="16">
        <v>0</v>
      </c>
      <c r="D163" s="30">
        <v>0</v>
      </c>
      <c r="E163" s="21">
        <v>0</v>
      </c>
      <c r="F163" s="16">
        <v>0</v>
      </c>
      <c r="G163" s="120">
        <v>0</v>
      </c>
      <c r="H163" s="120">
        <v>0</v>
      </c>
      <c r="I163" s="288"/>
    </row>
    <row r="164" spans="1:9" x14ac:dyDescent="0.2">
      <c r="A164" s="19" t="s">
        <v>27</v>
      </c>
      <c r="B164" s="200"/>
      <c r="C164" s="201"/>
      <c r="D164" s="202"/>
      <c r="E164" s="206"/>
      <c r="F164" s="207"/>
      <c r="G164" s="207"/>
      <c r="H164" s="208"/>
      <c r="I164" s="288"/>
    </row>
    <row r="165" spans="1:9" x14ac:dyDescent="0.2">
      <c r="A165" s="19" t="s">
        <v>28</v>
      </c>
      <c r="B165" s="203"/>
      <c r="C165" s="204"/>
      <c r="D165" s="205"/>
      <c r="E165" s="209"/>
      <c r="F165" s="210"/>
      <c r="G165" s="210"/>
      <c r="H165" s="211"/>
      <c r="I165" s="288"/>
    </row>
    <row r="166" spans="1:9" x14ac:dyDescent="0.2">
      <c r="A166" s="37" t="s">
        <v>29</v>
      </c>
      <c r="B166" s="94">
        <v>0</v>
      </c>
      <c r="C166" s="52">
        <v>0</v>
      </c>
      <c r="D166" s="93">
        <v>0</v>
      </c>
      <c r="E166" s="66">
        <v>0</v>
      </c>
      <c r="F166" s="51">
        <v>0</v>
      </c>
      <c r="G166" s="52">
        <v>0</v>
      </c>
      <c r="H166" s="52">
        <v>0</v>
      </c>
      <c r="I166" s="288"/>
    </row>
    <row r="167" spans="1:9" x14ac:dyDescent="0.2">
      <c r="A167" s="20" t="s">
        <v>30</v>
      </c>
      <c r="B167" s="94">
        <v>0</v>
      </c>
      <c r="C167" s="52">
        <v>0</v>
      </c>
      <c r="D167" s="93">
        <v>0</v>
      </c>
      <c r="E167" s="66">
        <v>0</v>
      </c>
      <c r="F167" s="51">
        <v>0</v>
      </c>
      <c r="G167" s="52">
        <v>0</v>
      </c>
      <c r="H167" s="52">
        <v>0</v>
      </c>
      <c r="I167" s="288"/>
    </row>
    <row r="168" spans="1:9" ht="63" x14ac:dyDescent="0.2">
      <c r="A168" s="20" t="s">
        <v>31</v>
      </c>
      <c r="B168" s="94">
        <v>0</v>
      </c>
      <c r="C168" s="52">
        <v>0</v>
      </c>
      <c r="D168" s="93">
        <v>0</v>
      </c>
      <c r="E168" s="88">
        <v>0</v>
      </c>
      <c r="F168" s="52">
        <v>0</v>
      </c>
      <c r="G168" s="52">
        <v>0</v>
      </c>
      <c r="H168" s="52">
        <v>0</v>
      </c>
      <c r="I168" s="288"/>
    </row>
    <row r="169" spans="1:9" ht="15.6" customHeight="1" x14ac:dyDescent="0.25">
      <c r="A169" s="343" t="s">
        <v>49</v>
      </c>
      <c r="B169" s="283"/>
      <c r="C169" s="283"/>
      <c r="D169" s="283"/>
      <c r="E169" s="283"/>
      <c r="F169" s="283"/>
      <c r="G169" s="283"/>
      <c r="H169" s="283"/>
      <c r="I169" s="283"/>
    </row>
    <row r="170" spans="1:9" x14ac:dyDescent="0.25">
      <c r="A170" s="55" t="s">
        <v>12</v>
      </c>
      <c r="B170" s="129">
        <v>0</v>
      </c>
      <c r="C170" s="50">
        <v>0</v>
      </c>
      <c r="D170" s="112">
        <v>0</v>
      </c>
      <c r="E170" s="65">
        <v>0</v>
      </c>
      <c r="F170" s="50">
        <v>0</v>
      </c>
      <c r="G170" s="120">
        <v>0</v>
      </c>
      <c r="H170" s="120">
        <v>0</v>
      </c>
      <c r="I170" s="288" t="s">
        <v>77</v>
      </c>
    </row>
    <row r="171" spans="1:9" x14ac:dyDescent="0.2">
      <c r="A171" s="36" t="s">
        <v>1</v>
      </c>
      <c r="B171" s="130">
        <v>0</v>
      </c>
      <c r="C171" s="16">
        <v>0</v>
      </c>
      <c r="D171" s="30">
        <v>0</v>
      </c>
      <c r="E171" s="21">
        <v>0</v>
      </c>
      <c r="F171" s="16">
        <v>0</v>
      </c>
      <c r="G171" s="120">
        <v>0</v>
      </c>
      <c r="H171" s="120">
        <v>0</v>
      </c>
      <c r="I171" s="288"/>
    </row>
    <row r="172" spans="1:9" ht="47.25" x14ac:dyDescent="0.25">
      <c r="A172" s="38" t="s">
        <v>6</v>
      </c>
      <c r="B172" s="130">
        <v>0</v>
      </c>
      <c r="C172" s="16">
        <v>0</v>
      </c>
      <c r="D172" s="30">
        <v>0</v>
      </c>
      <c r="E172" s="21">
        <v>0</v>
      </c>
      <c r="F172" s="16">
        <v>0</v>
      </c>
      <c r="G172" s="120">
        <v>0</v>
      </c>
      <c r="H172" s="120">
        <v>0</v>
      </c>
      <c r="I172" s="288"/>
    </row>
    <row r="173" spans="1:9" ht="16.5" customHeight="1" x14ac:dyDescent="0.25">
      <c r="A173" s="80" t="s">
        <v>24</v>
      </c>
      <c r="B173" s="130">
        <v>0</v>
      </c>
      <c r="C173" s="16">
        <v>0</v>
      </c>
      <c r="D173" s="30">
        <v>0</v>
      </c>
      <c r="E173" s="21">
        <v>0</v>
      </c>
      <c r="F173" s="16">
        <v>0</v>
      </c>
      <c r="G173" s="120">
        <v>0</v>
      </c>
      <c r="H173" s="120">
        <v>0</v>
      </c>
      <c r="I173" s="289"/>
    </row>
    <row r="174" spans="1:9" x14ac:dyDescent="0.25">
      <c r="A174" s="38" t="s">
        <v>8</v>
      </c>
      <c r="B174" s="212"/>
      <c r="C174" s="213"/>
      <c r="D174" s="214"/>
      <c r="E174" s="215"/>
      <c r="F174" s="216"/>
      <c r="G174" s="216"/>
      <c r="H174" s="217"/>
      <c r="I174" s="288"/>
    </row>
    <row r="175" spans="1:9" x14ac:dyDescent="0.2">
      <c r="A175" s="20" t="s">
        <v>25</v>
      </c>
      <c r="B175" s="130">
        <v>0</v>
      </c>
      <c r="C175" s="16">
        <v>0</v>
      </c>
      <c r="D175" s="30">
        <v>0</v>
      </c>
      <c r="E175" s="21">
        <v>0</v>
      </c>
      <c r="F175" s="16">
        <v>0</v>
      </c>
      <c r="G175" s="120">
        <v>0</v>
      </c>
      <c r="H175" s="120">
        <v>0</v>
      </c>
      <c r="I175" s="288"/>
    </row>
    <row r="176" spans="1:9" ht="63" x14ac:dyDescent="0.2">
      <c r="A176" s="20" t="s">
        <v>26</v>
      </c>
      <c r="B176" s="130">
        <v>0</v>
      </c>
      <c r="C176" s="16">
        <v>0</v>
      </c>
      <c r="D176" s="30">
        <v>0</v>
      </c>
      <c r="E176" s="21">
        <v>0</v>
      </c>
      <c r="F176" s="16">
        <v>0</v>
      </c>
      <c r="G176" s="120">
        <v>0</v>
      </c>
      <c r="H176" s="120">
        <v>0</v>
      </c>
      <c r="I176" s="288"/>
    </row>
    <row r="177" spans="1:9" x14ac:dyDescent="0.2">
      <c r="A177" s="19" t="s">
        <v>27</v>
      </c>
      <c r="B177" s="200"/>
      <c r="C177" s="201"/>
      <c r="D177" s="202"/>
      <c r="E177" s="206"/>
      <c r="F177" s="207"/>
      <c r="G177" s="207"/>
      <c r="H177" s="208"/>
      <c r="I177" s="288"/>
    </row>
    <row r="178" spans="1:9" x14ac:dyDescent="0.2">
      <c r="A178" s="19" t="s">
        <v>28</v>
      </c>
      <c r="B178" s="203"/>
      <c r="C178" s="204"/>
      <c r="D178" s="205"/>
      <c r="E178" s="209"/>
      <c r="F178" s="210"/>
      <c r="G178" s="210"/>
      <c r="H178" s="211"/>
      <c r="I178" s="288"/>
    </row>
    <row r="179" spans="1:9" x14ac:dyDescent="0.2">
      <c r="A179" s="37" t="s">
        <v>29</v>
      </c>
      <c r="B179" s="94">
        <v>0</v>
      </c>
      <c r="C179" s="52">
        <v>0</v>
      </c>
      <c r="D179" s="93">
        <v>0</v>
      </c>
      <c r="E179" s="66">
        <v>0</v>
      </c>
      <c r="F179" s="51">
        <v>0</v>
      </c>
      <c r="G179" s="52">
        <v>0</v>
      </c>
      <c r="H179" s="52">
        <v>0</v>
      </c>
      <c r="I179" s="288"/>
    </row>
    <row r="180" spans="1:9" x14ac:dyDescent="0.2">
      <c r="A180" s="20" t="s">
        <v>30</v>
      </c>
      <c r="B180" s="94">
        <v>0</v>
      </c>
      <c r="C180" s="52">
        <v>0</v>
      </c>
      <c r="D180" s="93">
        <v>0</v>
      </c>
      <c r="E180" s="66">
        <v>0</v>
      </c>
      <c r="F180" s="51">
        <v>0</v>
      </c>
      <c r="G180" s="52">
        <v>0</v>
      </c>
      <c r="H180" s="52">
        <v>0</v>
      </c>
      <c r="I180" s="288"/>
    </row>
    <row r="181" spans="1:9" ht="63" x14ac:dyDescent="0.2">
      <c r="A181" s="20" t="s">
        <v>31</v>
      </c>
      <c r="B181" s="94">
        <v>0</v>
      </c>
      <c r="C181" s="52">
        <v>0</v>
      </c>
      <c r="D181" s="93">
        <v>0</v>
      </c>
      <c r="E181" s="88">
        <v>0</v>
      </c>
      <c r="F181" s="52">
        <v>0</v>
      </c>
      <c r="G181" s="52">
        <v>0</v>
      </c>
      <c r="H181" s="52">
        <v>0</v>
      </c>
      <c r="I181" s="288"/>
    </row>
    <row r="182" spans="1:9" ht="15.6" customHeight="1" thickBot="1" x14ac:dyDescent="0.3">
      <c r="A182" s="286" t="s">
        <v>50</v>
      </c>
      <c r="B182" s="283"/>
      <c r="C182" s="283"/>
      <c r="D182" s="283"/>
      <c r="E182" s="287"/>
      <c r="F182" s="287"/>
      <c r="G182" s="287"/>
      <c r="H182" s="287"/>
      <c r="I182" s="287"/>
    </row>
    <row r="183" spans="1:9" x14ac:dyDescent="0.25">
      <c r="A183" s="55" t="s">
        <v>12</v>
      </c>
      <c r="B183" s="159">
        <v>0</v>
      </c>
      <c r="C183" s="160">
        <v>0</v>
      </c>
      <c r="D183" s="161">
        <v>0</v>
      </c>
      <c r="E183" s="158">
        <v>0</v>
      </c>
      <c r="F183" s="50">
        <f>F186</f>
        <v>100000000</v>
      </c>
      <c r="G183" s="157">
        <v>0</v>
      </c>
      <c r="H183" s="157">
        <v>0</v>
      </c>
      <c r="I183" s="288" t="s">
        <v>76</v>
      </c>
    </row>
    <row r="184" spans="1:9" x14ac:dyDescent="0.2">
      <c r="A184" s="36" t="s">
        <v>1</v>
      </c>
      <c r="B184" s="94">
        <v>0</v>
      </c>
      <c r="C184" s="59">
        <v>0</v>
      </c>
      <c r="D184" s="95">
        <v>0</v>
      </c>
      <c r="E184" s="145">
        <v>0</v>
      </c>
      <c r="F184" s="52">
        <v>0</v>
      </c>
      <c r="G184" s="59">
        <v>0</v>
      </c>
      <c r="H184" s="59">
        <v>0</v>
      </c>
      <c r="I184" s="288"/>
    </row>
    <row r="185" spans="1:9" ht="47.25" x14ac:dyDescent="0.25">
      <c r="A185" s="38" t="s">
        <v>6</v>
      </c>
      <c r="B185" s="94">
        <v>0</v>
      </c>
      <c r="C185" s="59">
        <v>0</v>
      </c>
      <c r="D185" s="95">
        <v>0</v>
      </c>
      <c r="E185" s="145">
        <v>0</v>
      </c>
      <c r="F185" s="52">
        <v>0</v>
      </c>
      <c r="G185" s="59">
        <v>0</v>
      </c>
      <c r="H185" s="59">
        <v>0</v>
      </c>
      <c r="I185" s="288"/>
    </row>
    <row r="186" spans="1:9" ht="16.5" customHeight="1" x14ac:dyDescent="0.25">
      <c r="A186" s="80" t="s">
        <v>24</v>
      </c>
      <c r="B186" s="94">
        <v>0</v>
      </c>
      <c r="C186" s="59">
        <v>0</v>
      </c>
      <c r="D186" s="95">
        <v>0</v>
      </c>
      <c r="E186" s="145">
        <v>0</v>
      </c>
      <c r="F186" s="16">
        <f>F188</f>
        <v>100000000</v>
      </c>
      <c r="G186" s="59">
        <v>0</v>
      </c>
      <c r="H186" s="59">
        <v>0</v>
      </c>
      <c r="I186" s="289"/>
    </row>
    <row r="187" spans="1:9" x14ac:dyDescent="0.25">
      <c r="A187" s="38" t="s">
        <v>8</v>
      </c>
      <c r="B187" s="242"/>
      <c r="C187" s="243"/>
      <c r="D187" s="244"/>
      <c r="E187" s="242"/>
      <c r="F187" s="243"/>
      <c r="G187" s="243"/>
      <c r="H187" s="245"/>
      <c r="I187" s="288"/>
    </row>
    <row r="188" spans="1:9" x14ac:dyDescent="0.2">
      <c r="A188" s="20" t="s">
        <v>25</v>
      </c>
      <c r="B188" s="94">
        <v>0</v>
      </c>
      <c r="C188" s="59">
        <v>0</v>
      </c>
      <c r="D188" s="95">
        <v>0</v>
      </c>
      <c r="E188" s="145">
        <v>0</v>
      </c>
      <c r="F188" s="16">
        <f>F192</f>
        <v>100000000</v>
      </c>
      <c r="G188" s="59">
        <v>0</v>
      </c>
      <c r="H188" s="59">
        <v>0</v>
      </c>
      <c r="I188" s="288"/>
    </row>
    <row r="189" spans="1:9" ht="63" x14ac:dyDescent="0.2">
      <c r="A189" s="20" t="s">
        <v>26</v>
      </c>
      <c r="B189" s="94">
        <v>0</v>
      </c>
      <c r="C189" s="59">
        <v>0</v>
      </c>
      <c r="D189" s="95">
        <v>0</v>
      </c>
      <c r="E189" s="145">
        <v>0</v>
      </c>
      <c r="F189" s="52">
        <v>0</v>
      </c>
      <c r="G189" s="59">
        <v>0</v>
      </c>
      <c r="H189" s="59">
        <v>0</v>
      </c>
      <c r="I189" s="288"/>
    </row>
    <row r="190" spans="1:9" x14ac:dyDescent="0.2">
      <c r="A190" s="19" t="s">
        <v>27</v>
      </c>
      <c r="B190" s="234"/>
      <c r="C190" s="235"/>
      <c r="D190" s="236"/>
      <c r="E190" s="234"/>
      <c r="F190" s="235"/>
      <c r="G190" s="235"/>
      <c r="H190" s="240"/>
      <c r="I190" s="288"/>
    </row>
    <row r="191" spans="1:9" x14ac:dyDescent="0.2">
      <c r="A191" s="19" t="s">
        <v>28</v>
      </c>
      <c r="B191" s="237"/>
      <c r="C191" s="238"/>
      <c r="D191" s="239"/>
      <c r="E191" s="237"/>
      <c r="F191" s="238"/>
      <c r="G191" s="238"/>
      <c r="H191" s="241"/>
      <c r="I191" s="288"/>
    </row>
    <row r="192" spans="1:9" ht="31.5" x14ac:dyDescent="0.2">
      <c r="A192" s="8" t="s">
        <v>36</v>
      </c>
      <c r="B192" s="94">
        <v>0</v>
      </c>
      <c r="C192" s="59">
        <v>0</v>
      </c>
      <c r="D192" s="95">
        <v>0</v>
      </c>
      <c r="E192" s="145">
        <v>0</v>
      </c>
      <c r="F192" s="16">
        <f>F193</f>
        <v>100000000</v>
      </c>
      <c r="G192" s="59">
        <v>0</v>
      </c>
      <c r="H192" s="59">
        <v>0</v>
      </c>
      <c r="I192" s="288"/>
    </row>
    <row r="193" spans="1:9" x14ac:dyDescent="0.2">
      <c r="A193" s="20" t="s">
        <v>30</v>
      </c>
      <c r="B193" s="94">
        <v>0</v>
      </c>
      <c r="C193" s="59">
        <v>0</v>
      </c>
      <c r="D193" s="95">
        <v>0</v>
      </c>
      <c r="E193" s="145">
        <v>0</v>
      </c>
      <c r="F193" s="16">
        <v>100000000</v>
      </c>
      <c r="G193" s="59">
        <v>0</v>
      </c>
      <c r="H193" s="59">
        <v>0</v>
      </c>
      <c r="I193" s="288"/>
    </row>
    <row r="194" spans="1:9" ht="63.75" thickBot="1" x14ac:dyDescent="0.25">
      <c r="A194" s="20" t="s">
        <v>31</v>
      </c>
      <c r="B194" s="135">
        <v>0</v>
      </c>
      <c r="C194" s="136">
        <v>0</v>
      </c>
      <c r="D194" s="137">
        <v>0</v>
      </c>
      <c r="E194" s="145">
        <v>0</v>
      </c>
      <c r="F194" s="52">
        <v>0</v>
      </c>
      <c r="G194" s="59">
        <v>0</v>
      </c>
      <c r="H194" s="59">
        <v>0</v>
      </c>
      <c r="I194" s="288"/>
    </row>
    <row r="195" spans="1:9" ht="15.6" customHeight="1" x14ac:dyDescent="0.25">
      <c r="A195" s="286" t="s">
        <v>72</v>
      </c>
      <c r="B195" s="283"/>
      <c r="C195" s="283"/>
      <c r="D195" s="283"/>
      <c r="E195" s="287"/>
      <c r="F195" s="287"/>
      <c r="G195" s="287"/>
      <c r="H195" s="287"/>
      <c r="I195" s="287"/>
    </row>
    <row r="196" spans="1:9" x14ac:dyDescent="0.25">
      <c r="A196" s="55" t="s">
        <v>12</v>
      </c>
      <c r="B196" s="129">
        <v>0</v>
      </c>
      <c r="C196" s="50">
        <v>0</v>
      </c>
      <c r="D196" s="112">
        <v>0</v>
      </c>
      <c r="E196" s="65">
        <v>0</v>
      </c>
      <c r="F196" s="50">
        <v>0</v>
      </c>
      <c r="G196" s="120">
        <v>0</v>
      </c>
      <c r="H196" s="120">
        <v>0</v>
      </c>
      <c r="I196" s="289" t="s">
        <v>77</v>
      </c>
    </row>
    <row r="197" spans="1:9" x14ac:dyDescent="0.2">
      <c r="A197" s="36" t="s">
        <v>1</v>
      </c>
      <c r="B197" s="130">
        <v>0</v>
      </c>
      <c r="C197" s="16">
        <v>0</v>
      </c>
      <c r="D197" s="30">
        <v>0</v>
      </c>
      <c r="E197" s="21">
        <v>0</v>
      </c>
      <c r="F197" s="16">
        <v>0</v>
      </c>
      <c r="G197" s="120">
        <v>0</v>
      </c>
      <c r="H197" s="120">
        <v>0</v>
      </c>
      <c r="I197" s="289"/>
    </row>
    <row r="198" spans="1:9" ht="47.25" x14ac:dyDescent="0.25">
      <c r="A198" s="38" t="s">
        <v>6</v>
      </c>
      <c r="B198" s="130">
        <v>0</v>
      </c>
      <c r="C198" s="16">
        <v>0</v>
      </c>
      <c r="D198" s="30">
        <v>0</v>
      </c>
      <c r="E198" s="21">
        <v>0</v>
      </c>
      <c r="F198" s="16">
        <v>0</v>
      </c>
      <c r="G198" s="120">
        <v>0</v>
      </c>
      <c r="H198" s="120">
        <v>0</v>
      </c>
      <c r="I198" s="289"/>
    </row>
    <row r="199" spans="1:9" ht="16.5" customHeight="1" x14ac:dyDescent="0.25">
      <c r="A199" s="80" t="s">
        <v>24</v>
      </c>
      <c r="B199" s="130">
        <v>0</v>
      </c>
      <c r="C199" s="16">
        <v>0</v>
      </c>
      <c r="D199" s="30">
        <v>0</v>
      </c>
      <c r="E199" s="21">
        <v>0</v>
      </c>
      <c r="F199" s="16">
        <v>0</v>
      </c>
      <c r="G199" s="120">
        <v>0</v>
      </c>
      <c r="H199" s="120">
        <v>0</v>
      </c>
      <c r="I199" s="289"/>
    </row>
    <row r="200" spans="1:9" x14ac:dyDescent="0.25">
      <c r="A200" s="38" t="s">
        <v>8</v>
      </c>
      <c r="B200" s="212"/>
      <c r="C200" s="213"/>
      <c r="D200" s="214"/>
      <c r="E200" s="215"/>
      <c r="F200" s="216"/>
      <c r="G200" s="216"/>
      <c r="H200" s="217"/>
      <c r="I200" s="289"/>
    </row>
    <row r="201" spans="1:9" x14ac:dyDescent="0.2">
      <c r="A201" s="20" t="s">
        <v>25</v>
      </c>
      <c r="B201" s="130">
        <v>0</v>
      </c>
      <c r="C201" s="16">
        <v>0</v>
      </c>
      <c r="D201" s="30">
        <v>0</v>
      </c>
      <c r="E201" s="21">
        <v>0</v>
      </c>
      <c r="F201" s="16">
        <v>0</v>
      </c>
      <c r="G201" s="120">
        <v>0</v>
      </c>
      <c r="H201" s="120">
        <v>0</v>
      </c>
      <c r="I201" s="289"/>
    </row>
    <row r="202" spans="1:9" ht="63" x14ac:dyDescent="0.2">
      <c r="A202" s="20" t="s">
        <v>26</v>
      </c>
      <c r="B202" s="130">
        <v>0</v>
      </c>
      <c r="C202" s="16">
        <v>0</v>
      </c>
      <c r="D202" s="30">
        <v>0</v>
      </c>
      <c r="E202" s="21">
        <v>0</v>
      </c>
      <c r="F202" s="16">
        <v>0</v>
      </c>
      <c r="G202" s="120">
        <v>0</v>
      </c>
      <c r="H202" s="120">
        <v>0</v>
      </c>
      <c r="I202" s="289"/>
    </row>
    <row r="203" spans="1:9" x14ac:dyDescent="0.2">
      <c r="A203" s="19" t="s">
        <v>27</v>
      </c>
      <c r="B203" s="200"/>
      <c r="C203" s="201"/>
      <c r="D203" s="202"/>
      <c r="E203" s="206"/>
      <c r="F203" s="207"/>
      <c r="G203" s="207"/>
      <c r="H203" s="208"/>
      <c r="I203" s="289"/>
    </row>
    <row r="204" spans="1:9" x14ac:dyDescent="0.2">
      <c r="A204" s="19" t="s">
        <v>28</v>
      </c>
      <c r="B204" s="203"/>
      <c r="C204" s="204"/>
      <c r="D204" s="205"/>
      <c r="E204" s="209"/>
      <c r="F204" s="210"/>
      <c r="G204" s="210"/>
      <c r="H204" s="211"/>
      <c r="I204" s="289"/>
    </row>
    <row r="205" spans="1:9" x14ac:dyDescent="0.2">
      <c r="A205" s="37" t="s">
        <v>29</v>
      </c>
      <c r="B205" s="94">
        <v>0</v>
      </c>
      <c r="C205" s="52">
        <v>0</v>
      </c>
      <c r="D205" s="93">
        <v>0</v>
      </c>
      <c r="E205" s="66">
        <v>0</v>
      </c>
      <c r="F205" s="51">
        <v>0</v>
      </c>
      <c r="G205" s="52">
        <v>0</v>
      </c>
      <c r="H205" s="52">
        <v>0</v>
      </c>
      <c r="I205" s="289"/>
    </row>
    <row r="206" spans="1:9" x14ac:dyDescent="0.2">
      <c r="A206" s="20" t="s">
        <v>30</v>
      </c>
      <c r="B206" s="94">
        <v>0</v>
      </c>
      <c r="C206" s="52">
        <v>0</v>
      </c>
      <c r="D206" s="93">
        <v>0</v>
      </c>
      <c r="E206" s="66">
        <v>0</v>
      </c>
      <c r="F206" s="51">
        <v>0</v>
      </c>
      <c r="G206" s="52">
        <v>0</v>
      </c>
      <c r="H206" s="52">
        <v>0</v>
      </c>
      <c r="I206" s="289"/>
    </row>
    <row r="207" spans="1:9" ht="63" x14ac:dyDescent="0.2">
      <c r="A207" s="20" t="s">
        <v>31</v>
      </c>
      <c r="B207" s="94">
        <v>0</v>
      </c>
      <c r="C207" s="52">
        <v>0</v>
      </c>
      <c r="D207" s="93">
        <v>0</v>
      </c>
      <c r="E207" s="88">
        <v>0</v>
      </c>
      <c r="F207" s="52">
        <v>0</v>
      </c>
      <c r="G207" s="52">
        <v>0</v>
      </c>
      <c r="H207" s="52">
        <v>0</v>
      </c>
      <c r="I207" s="289"/>
    </row>
    <row r="208" spans="1:9" ht="22.15" customHeight="1" x14ac:dyDescent="0.25">
      <c r="A208" s="286" t="s">
        <v>74</v>
      </c>
      <c r="B208" s="283"/>
      <c r="C208" s="283"/>
      <c r="D208" s="283"/>
      <c r="E208" s="287"/>
      <c r="F208" s="287"/>
      <c r="G208" s="287"/>
      <c r="H208" s="287"/>
      <c r="I208" s="287"/>
    </row>
    <row r="209" spans="1:9" x14ac:dyDescent="0.25">
      <c r="A209" s="55" t="s">
        <v>12</v>
      </c>
      <c r="B209" s="129">
        <v>0</v>
      </c>
      <c r="C209" s="50">
        <v>0</v>
      </c>
      <c r="D209" s="112">
        <v>0</v>
      </c>
      <c r="E209" s="65">
        <v>0</v>
      </c>
      <c r="F209" s="50">
        <v>0</v>
      </c>
      <c r="G209" s="120">
        <v>0</v>
      </c>
      <c r="H209" s="120">
        <v>0</v>
      </c>
      <c r="I209" s="288" t="s">
        <v>77</v>
      </c>
    </row>
    <row r="210" spans="1:9" x14ac:dyDescent="0.2">
      <c r="A210" s="36" t="s">
        <v>1</v>
      </c>
      <c r="B210" s="130">
        <v>0</v>
      </c>
      <c r="C210" s="16">
        <v>0</v>
      </c>
      <c r="D210" s="30">
        <v>0</v>
      </c>
      <c r="E210" s="21">
        <v>0</v>
      </c>
      <c r="F210" s="16">
        <v>0</v>
      </c>
      <c r="G210" s="120">
        <v>0</v>
      </c>
      <c r="H210" s="120">
        <v>0</v>
      </c>
      <c r="I210" s="289"/>
    </row>
    <row r="211" spans="1:9" ht="47.25" x14ac:dyDescent="0.25">
      <c r="A211" s="38" t="s">
        <v>6</v>
      </c>
      <c r="B211" s="130">
        <v>0</v>
      </c>
      <c r="C211" s="16">
        <v>0</v>
      </c>
      <c r="D211" s="30">
        <v>0</v>
      </c>
      <c r="E211" s="21">
        <v>0</v>
      </c>
      <c r="F211" s="16">
        <v>0</v>
      </c>
      <c r="G211" s="120">
        <v>0</v>
      </c>
      <c r="H211" s="120">
        <v>0</v>
      </c>
      <c r="I211" s="289"/>
    </row>
    <row r="212" spans="1:9" ht="16.5" customHeight="1" x14ac:dyDescent="0.25">
      <c r="A212" s="80" t="s">
        <v>24</v>
      </c>
      <c r="B212" s="130">
        <v>0</v>
      </c>
      <c r="C212" s="16">
        <v>0</v>
      </c>
      <c r="D212" s="30">
        <v>0</v>
      </c>
      <c r="E212" s="21">
        <v>0</v>
      </c>
      <c r="F212" s="16">
        <v>0</v>
      </c>
      <c r="G212" s="120">
        <v>0</v>
      </c>
      <c r="H212" s="120">
        <v>0</v>
      </c>
      <c r="I212" s="289"/>
    </row>
    <row r="213" spans="1:9" x14ac:dyDescent="0.25">
      <c r="A213" s="38" t="s">
        <v>8</v>
      </c>
      <c r="B213" s="212"/>
      <c r="C213" s="213"/>
      <c r="D213" s="214"/>
      <c r="E213" s="215"/>
      <c r="F213" s="216"/>
      <c r="G213" s="216"/>
      <c r="H213" s="217"/>
      <c r="I213" s="289"/>
    </row>
    <row r="214" spans="1:9" x14ac:dyDescent="0.2">
      <c r="A214" s="20" t="s">
        <v>25</v>
      </c>
      <c r="B214" s="130">
        <v>0</v>
      </c>
      <c r="C214" s="16">
        <v>0</v>
      </c>
      <c r="D214" s="30">
        <v>0</v>
      </c>
      <c r="E214" s="21">
        <v>0</v>
      </c>
      <c r="F214" s="16">
        <v>0</v>
      </c>
      <c r="G214" s="120">
        <v>0</v>
      </c>
      <c r="H214" s="120">
        <v>0</v>
      </c>
      <c r="I214" s="289"/>
    </row>
    <row r="215" spans="1:9" ht="63" x14ac:dyDescent="0.2">
      <c r="A215" s="20" t="s">
        <v>26</v>
      </c>
      <c r="B215" s="130">
        <v>0</v>
      </c>
      <c r="C215" s="16">
        <v>0</v>
      </c>
      <c r="D215" s="30">
        <v>0</v>
      </c>
      <c r="E215" s="21">
        <v>0</v>
      </c>
      <c r="F215" s="16">
        <v>0</v>
      </c>
      <c r="G215" s="120">
        <v>0</v>
      </c>
      <c r="H215" s="120">
        <v>0</v>
      </c>
      <c r="I215" s="289"/>
    </row>
    <row r="216" spans="1:9" x14ac:dyDescent="0.2">
      <c r="A216" s="19" t="s">
        <v>27</v>
      </c>
      <c r="B216" s="200"/>
      <c r="C216" s="201"/>
      <c r="D216" s="202"/>
      <c r="E216" s="206"/>
      <c r="F216" s="207"/>
      <c r="G216" s="207"/>
      <c r="H216" s="208"/>
      <c r="I216" s="289"/>
    </row>
    <row r="217" spans="1:9" x14ac:dyDescent="0.2">
      <c r="A217" s="19" t="s">
        <v>28</v>
      </c>
      <c r="B217" s="203"/>
      <c r="C217" s="204"/>
      <c r="D217" s="205"/>
      <c r="E217" s="209"/>
      <c r="F217" s="210"/>
      <c r="G217" s="210"/>
      <c r="H217" s="211"/>
      <c r="I217" s="289"/>
    </row>
    <row r="218" spans="1:9" x14ac:dyDescent="0.2">
      <c r="A218" s="37" t="s">
        <v>29</v>
      </c>
      <c r="B218" s="94">
        <v>0</v>
      </c>
      <c r="C218" s="52">
        <v>0</v>
      </c>
      <c r="D218" s="93">
        <v>0</v>
      </c>
      <c r="E218" s="66">
        <v>0</v>
      </c>
      <c r="F218" s="51">
        <v>0</v>
      </c>
      <c r="G218" s="52">
        <v>0</v>
      </c>
      <c r="H218" s="52">
        <v>0</v>
      </c>
      <c r="I218" s="289"/>
    </row>
    <row r="219" spans="1:9" x14ac:dyDescent="0.2">
      <c r="A219" s="20" t="s">
        <v>30</v>
      </c>
      <c r="B219" s="94">
        <v>0</v>
      </c>
      <c r="C219" s="52">
        <v>0</v>
      </c>
      <c r="D219" s="93">
        <v>0</v>
      </c>
      <c r="E219" s="66">
        <v>0</v>
      </c>
      <c r="F219" s="51">
        <v>0</v>
      </c>
      <c r="G219" s="52">
        <v>0</v>
      </c>
      <c r="H219" s="52">
        <v>0</v>
      </c>
      <c r="I219" s="289"/>
    </row>
    <row r="220" spans="1:9" ht="63" x14ac:dyDescent="0.2">
      <c r="A220" s="20" t="s">
        <v>31</v>
      </c>
      <c r="B220" s="94">
        <v>0</v>
      </c>
      <c r="C220" s="52">
        <v>0</v>
      </c>
      <c r="D220" s="93">
        <v>0</v>
      </c>
      <c r="E220" s="88">
        <v>0</v>
      </c>
      <c r="F220" s="52">
        <v>0</v>
      </c>
      <c r="G220" s="52">
        <v>0</v>
      </c>
      <c r="H220" s="52">
        <v>0</v>
      </c>
      <c r="I220" s="289"/>
    </row>
    <row r="221" spans="1:9" ht="15.6" customHeight="1" thickBot="1" x14ac:dyDescent="0.25">
      <c r="A221" s="290" t="s">
        <v>51</v>
      </c>
      <c r="B221" s="291"/>
      <c r="C221" s="291"/>
      <c r="D221" s="291"/>
      <c r="E221" s="292"/>
      <c r="F221" s="292"/>
      <c r="G221" s="292"/>
      <c r="H221" s="292"/>
      <c r="I221" s="292"/>
    </row>
    <row r="222" spans="1:9" x14ac:dyDescent="0.2">
      <c r="A222" s="39" t="s">
        <v>12</v>
      </c>
      <c r="B222" s="132">
        <f>B234+B247+B260+B273+B196+B209+B286</f>
        <v>9000000</v>
      </c>
      <c r="C222" s="133">
        <f>C234+C247+C260+C273+C196+C209+C286</f>
        <v>9100000</v>
      </c>
      <c r="D222" s="134">
        <f>D234+D247+D260+D273+D196+D209+D286</f>
        <v>9100000</v>
      </c>
      <c r="E222" s="42">
        <v>0</v>
      </c>
      <c r="F222" s="10">
        <f>F234+F247+F260+F273+F196+F209+F286</f>
        <v>12100000</v>
      </c>
      <c r="G222" s="10">
        <f>G234+G247+G260+G273+G196+G209+G286</f>
        <v>15700000</v>
      </c>
      <c r="H222" s="10">
        <f>H234+H247+H260+H273+H196+H209+H286</f>
        <v>21200000</v>
      </c>
      <c r="I222" s="274"/>
    </row>
    <row r="223" spans="1:9" x14ac:dyDescent="0.2">
      <c r="A223" s="31" t="s">
        <v>1</v>
      </c>
      <c r="B223" s="103">
        <v>0</v>
      </c>
      <c r="C223" s="46">
        <v>0</v>
      </c>
      <c r="D223" s="117">
        <v>0</v>
      </c>
      <c r="E223" s="110">
        <v>0</v>
      </c>
      <c r="F223" s="46">
        <v>0</v>
      </c>
      <c r="G223" s="46">
        <v>0</v>
      </c>
      <c r="H223" s="46">
        <v>0</v>
      </c>
      <c r="I223" s="275"/>
    </row>
    <row r="224" spans="1:9" ht="16.5" customHeight="1" x14ac:dyDescent="0.2">
      <c r="A224" s="79" t="s">
        <v>24</v>
      </c>
      <c r="B224" s="103">
        <v>0</v>
      </c>
      <c r="C224" s="46">
        <v>0</v>
      </c>
      <c r="D224" s="117">
        <v>0</v>
      </c>
      <c r="E224" s="110">
        <v>0</v>
      </c>
      <c r="F224" s="46">
        <v>0</v>
      </c>
      <c r="G224" s="46">
        <v>0</v>
      </c>
      <c r="H224" s="46">
        <v>0</v>
      </c>
      <c r="I224" s="275"/>
    </row>
    <row r="225" spans="1:9" x14ac:dyDescent="0.2">
      <c r="A225" s="79" t="s">
        <v>8</v>
      </c>
      <c r="B225" s="255"/>
      <c r="C225" s="256"/>
      <c r="D225" s="257"/>
      <c r="E225" s="258"/>
      <c r="F225" s="259"/>
      <c r="G225" s="259"/>
      <c r="H225" s="260"/>
      <c r="I225" s="275"/>
    </row>
    <row r="226" spans="1:9" x14ac:dyDescent="0.2">
      <c r="A226" s="20" t="s">
        <v>25</v>
      </c>
      <c r="B226" s="103">
        <f>B237+B250+B263+B276+B199+B212+B289</f>
        <v>9000000</v>
      </c>
      <c r="C226" s="46">
        <f>C237+C250+C263+C276+C199+C212+C289</f>
        <v>9100000</v>
      </c>
      <c r="D226" s="117">
        <f>D237+D250+D263+D276+D199+D212+D289</f>
        <v>9100000</v>
      </c>
      <c r="E226" s="110">
        <v>0</v>
      </c>
      <c r="F226" s="46">
        <f>F237+F250+F263+F276+F199+F212+F289</f>
        <v>12100000</v>
      </c>
      <c r="G226" s="46">
        <f>G237+G250+G263+G276+G199+G212+G289</f>
        <v>15700000</v>
      </c>
      <c r="H226" s="46">
        <f>H237+H250+H263+H276+H199+H212+H289</f>
        <v>21200000</v>
      </c>
      <c r="I226" s="275"/>
    </row>
    <row r="227" spans="1:9" ht="63" x14ac:dyDescent="0.2">
      <c r="A227" s="20" t="s">
        <v>26</v>
      </c>
      <c r="B227" s="103">
        <v>0</v>
      </c>
      <c r="C227" s="46">
        <v>0</v>
      </c>
      <c r="D227" s="117">
        <v>0</v>
      </c>
      <c r="E227" s="110">
        <v>0</v>
      </c>
      <c r="F227" s="46">
        <v>0</v>
      </c>
      <c r="G227" s="46">
        <v>0</v>
      </c>
      <c r="H227" s="46">
        <v>0</v>
      </c>
      <c r="I227" s="275"/>
    </row>
    <row r="228" spans="1:9" x14ac:dyDescent="0.2">
      <c r="A228" s="19" t="s">
        <v>27</v>
      </c>
      <c r="B228" s="247"/>
      <c r="C228" s="248"/>
      <c r="D228" s="249"/>
      <c r="E228" s="247"/>
      <c r="F228" s="248"/>
      <c r="G228" s="248"/>
      <c r="H228" s="253"/>
      <c r="I228" s="275"/>
    </row>
    <row r="229" spans="1:9" x14ac:dyDescent="0.2">
      <c r="A229" s="37" t="s">
        <v>28</v>
      </c>
      <c r="B229" s="250"/>
      <c r="C229" s="251"/>
      <c r="D229" s="252"/>
      <c r="E229" s="250"/>
      <c r="F229" s="251"/>
      <c r="G229" s="251"/>
      <c r="H229" s="254"/>
      <c r="I229" s="275"/>
    </row>
    <row r="230" spans="1:9" x14ac:dyDescent="0.2">
      <c r="A230" s="40" t="s">
        <v>29</v>
      </c>
      <c r="B230" s="27">
        <f>B231</f>
        <v>9000000</v>
      </c>
      <c r="C230" s="12">
        <f t="shared" ref="C230:H230" si="40">C231</f>
        <v>9100000</v>
      </c>
      <c r="D230" s="28">
        <f t="shared" si="40"/>
        <v>9100000</v>
      </c>
      <c r="E230" s="25">
        <f t="shared" si="40"/>
        <v>0</v>
      </c>
      <c r="F230" s="12">
        <f t="shared" si="40"/>
        <v>12100000</v>
      </c>
      <c r="G230" s="12">
        <f t="shared" si="40"/>
        <v>15700000</v>
      </c>
      <c r="H230" s="12">
        <f t="shared" si="40"/>
        <v>21200000</v>
      </c>
      <c r="I230" s="275"/>
    </row>
    <row r="231" spans="1:9" x14ac:dyDescent="0.2">
      <c r="A231" s="41" t="s">
        <v>25</v>
      </c>
      <c r="B231" s="27">
        <f>B226</f>
        <v>9000000</v>
      </c>
      <c r="C231" s="12">
        <f t="shared" ref="C231:H231" si="41">C226</f>
        <v>9100000</v>
      </c>
      <c r="D231" s="28">
        <f t="shared" si="41"/>
        <v>9100000</v>
      </c>
      <c r="E231" s="25">
        <v>0</v>
      </c>
      <c r="F231" s="12">
        <f t="shared" si="41"/>
        <v>12100000</v>
      </c>
      <c r="G231" s="12">
        <f t="shared" si="41"/>
        <v>15700000</v>
      </c>
      <c r="H231" s="12">
        <f t="shared" si="41"/>
        <v>21200000</v>
      </c>
      <c r="I231" s="275"/>
    </row>
    <row r="232" spans="1:9" ht="63.75" thickBot="1" x14ac:dyDescent="0.25">
      <c r="A232" s="41" t="s">
        <v>26</v>
      </c>
      <c r="B232" s="135">
        <v>0</v>
      </c>
      <c r="C232" s="136">
        <v>0</v>
      </c>
      <c r="D232" s="137">
        <v>0</v>
      </c>
      <c r="E232" s="145">
        <v>0</v>
      </c>
      <c r="F232" s="59">
        <v>0</v>
      </c>
      <c r="G232" s="59">
        <v>0</v>
      </c>
      <c r="H232" s="59">
        <v>0</v>
      </c>
      <c r="I232" s="275"/>
    </row>
    <row r="233" spans="1:9" ht="16.5" thickBot="1" x14ac:dyDescent="0.3">
      <c r="A233" s="343" t="s">
        <v>69</v>
      </c>
      <c r="B233" s="283"/>
      <c r="C233" s="283"/>
      <c r="D233" s="283"/>
      <c r="E233" s="283"/>
      <c r="F233" s="283"/>
      <c r="G233" s="283"/>
      <c r="H233" s="283"/>
      <c r="I233" s="283"/>
    </row>
    <row r="234" spans="1:9" x14ac:dyDescent="0.25">
      <c r="A234" s="55" t="s">
        <v>12</v>
      </c>
      <c r="B234" s="62">
        <f>B237</f>
        <v>3000000</v>
      </c>
      <c r="C234" s="146">
        <f>C237</f>
        <v>3600000</v>
      </c>
      <c r="D234" s="147">
        <f>D237</f>
        <v>3600000</v>
      </c>
      <c r="E234" s="155">
        <v>0</v>
      </c>
      <c r="F234" s="50">
        <f t="shared" ref="F234:H234" si="42">F243</f>
        <v>1200000</v>
      </c>
      <c r="G234" s="48">
        <f t="shared" si="42"/>
        <v>4800000</v>
      </c>
      <c r="H234" s="48">
        <f t="shared" si="42"/>
        <v>4800000</v>
      </c>
      <c r="I234" s="361"/>
    </row>
    <row r="235" spans="1:9" s="11" customFormat="1" ht="15" customHeight="1" x14ac:dyDescent="0.2">
      <c r="A235" s="36" t="s">
        <v>1</v>
      </c>
      <c r="B235" s="130">
        <v>0</v>
      </c>
      <c r="C235" s="154">
        <v>0</v>
      </c>
      <c r="D235" s="156">
        <v>0</v>
      </c>
      <c r="E235" s="155">
        <v>0</v>
      </c>
      <c r="F235" s="154">
        <v>0</v>
      </c>
      <c r="G235" s="154">
        <v>0</v>
      </c>
      <c r="H235" s="154">
        <v>0</v>
      </c>
      <c r="I235" s="361"/>
    </row>
    <row r="236" spans="1:9" ht="15" customHeight="1" x14ac:dyDescent="0.25">
      <c r="A236" s="38" t="s">
        <v>6</v>
      </c>
      <c r="B236" s="130">
        <v>0</v>
      </c>
      <c r="C236" s="154">
        <v>0</v>
      </c>
      <c r="D236" s="156">
        <v>0</v>
      </c>
      <c r="E236" s="155">
        <v>0</v>
      </c>
      <c r="F236" s="154">
        <v>0</v>
      </c>
      <c r="G236" s="154">
        <v>0</v>
      </c>
      <c r="H236" s="154">
        <v>0</v>
      </c>
      <c r="I236" s="361"/>
    </row>
    <row r="237" spans="1:9" ht="15" customHeight="1" x14ac:dyDescent="0.25">
      <c r="A237" s="80" t="s">
        <v>24</v>
      </c>
      <c r="B237" s="29">
        <f>B239</f>
        <v>3000000</v>
      </c>
      <c r="C237" s="16">
        <f t="shared" ref="C237:D237" si="43">C239</f>
        <v>3600000</v>
      </c>
      <c r="D237" s="30">
        <f t="shared" si="43"/>
        <v>3600000</v>
      </c>
      <c r="E237" s="155">
        <v>0</v>
      </c>
      <c r="F237" s="16">
        <f t="shared" ref="F237:H237" si="44">F243</f>
        <v>1200000</v>
      </c>
      <c r="G237" s="16">
        <f t="shared" si="44"/>
        <v>4800000</v>
      </c>
      <c r="H237" s="16">
        <f t="shared" si="44"/>
        <v>4800000</v>
      </c>
      <c r="I237" s="293"/>
    </row>
    <row r="238" spans="1:9" ht="15" customHeight="1" x14ac:dyDescent="0.25">
      <c r="A238" s="38" t="s">
        <v>8</v>
      </c>
      <c r="B238" s="215"/>
      <c r="C238" s="216"/>
      <c r="D238" s="246"/>
      <c r="E238" s="215"/>
      <c r="F238" s="216"/>
      <c r="G238" s="216"/>
      <c r="H238" s="217"/>
      <c r="I238" s="361"/>
    </row>
    <row r="239" spans="1:9" ht="15" customHeight="1" x14ac:dyDescent="0.2">
      <c r="A239" s="20" t="s">
        <v>25</v>
      </c>
      <c r="B239" s="29">
        <f>B243</f>
        <v>3000000</v>
      </c>
      <c r="C239" s="16">
        <f t="shared" ref="C239:D239" si="45">C243</f>
        <v>3600000</v>
      </c>
      <c r="D239" s="30">
        <f t="shared" si="45"/>
        <v>3600000</v>
      </c>
      <c r="E239" s="155">
        <v>0</v>
      </c>
      <c r="F239" s="16">
        <f t="shared" ref="F239:H239" si="46">F243</f>
        <v>1200000</v>
      </c>
      <c r="G239" s="16">
        <f t="shared" si="46"/>
        <v>4800000</v>
      </c>
      <c r="H239" s="16">
        <f t="shared" si="46"/>
        <v>4800000</v>
      </c>
      <c r="I239" s="361"/>
    </row>
    <row r="240" spans="1:9" ht="54.6" customHeight="1" x14ac:dyDescent="0.2">
      <c r="A240" s="20" t="s">
        <v>26</v>
      </c>
      <c r="B240" s="130">
        <v>0</v>
      </c>
      <c r="C240" s="154">
        <v>0</v>
      </c>
      <c r="D240" s="156">
        <v>0</v>
      </c>
      <c r="E240" s="155">
        <v>0</v>
      </c>
      <c r="F240" s="154">
        <v>0</v>
      </c>
      <c r="G240" s="154">
        <v>0</v>
      </c>
      <c r="H240" s="154">
        <v>0</v>
      </c>
      <c r="I240" s="361"/>
    </row>
    <row r="241" spans="1:9" ht="15" customHeight="1" x14ac:dyDescent="0.2">
      <c r="A241" s="19" t="s">
        <v>27</v>
      </c>
      <c r="B241" s="224"/>
      <c r="C241" s="225"/>
      <c r="D241" s="261"/>
      <c r="E241" s="263"/>
      <c r="F241" s="264"/>
      <c r="G241" s="264"/>
      <c r="H241" s="265"/>
      <c r="I241" s="361"/>
    </row>
    <row r="242" spans="1:9" ht="15" customHeight="1" x14ac:dyDescent="0.2">
      <c r="A242" s="19" t="s">
        <v>28</v>
      </c>
      <c r="B242" s="227"/>
      <c r="C242" s="228"/>
      <c r="D242" s="262"/>
      <c r="E242" s="266"/>
      <c r="F242" s="267"/>
      <c r="G242" s="267"/>
      <c r="H242" s="268"/>
      <c r="I242" s="361"/>
    </row>
    <row r="243" spans="1:9" s="14" customFormat="1" ht="15" customHeight="1" x14ac:dyDescent="0.25">
      <c r="A243" s="37" t="s">
        <v>29</v>
      </c>
      <c r="B243" s="27">
        <f>B244</f>
        <v>3000000</v>
      </c>
      <c r="C243" s="12">
        <f t="shared" ref="C243:D243" si="47">C244</f>
        <v>3600000</v>
      </c>
      <c r="D243" s="28">
        <f t="shared" si="47"/>
        <v>3600000</v>
      </c>
      <c r="E243" s="145">
        <v>0</v>
      </c>
      <c r="F243" s="51">
        <f t="shared" ref="F243:H243" si="48">F244</f>
        <v>1200000</v>
      </c>
      <c r="G243" s="49">
        <f t="shared" si="48"/>
        <v>4800000</v>
      </c>
      <c r="H243" s="49">
        <f t="shared" si="48"/>
        <v>4800000</v>
      </c>
      <c r="I243" s="361"/>
    </row>
    <row r="244" spans="1:9" s="14" customFormat="1" ht="15" customHeight="1" x14ac:dyDescent="0.25">
      <c r="A244" s="20" t="s">
        <v>30</v>
      </c>
      <c r="B244" s="27">
        <v>3000000</v>
      </c>
      <c r="C244" s="12">
        <v>3600000</v>
      </c>
      <c r="D244" s="28">
        <v>3600000</v>
      </c>
      <c r="E244" s="145">
        <v>0</v>
      </c>
      <c r="F244" s="51">
        <v>1200000</v>
      </c>
      <c r="G244" s="49">
        <v>4800000</v>
      </c>
      <c r="H244" s="49">
        <v>4800000</v>
      </c>
      <c r="I244" s="361"/>
    </row>
    <row r="245" spans="1:9" s="14" customFormat="1" ht="54.6" customHeight="1" thickBot="1" x14ac:dyDescent="0.25">
      <c r="A245" s="20" t="s">
        <v>31</v>
      </c>
      <c r="B245" s="135">
        <v>0</v>
      </c>
      <c r="C245" s="136">
        <v>0</v>
      </c>
      <c r="D245" s="137">
        <v>0</v>
      </c>
      <c r="E245" s="145">
        <v>0</v>
      </c>
      <c r="F245" s="59">
        <v>0</v>
      </c>
      <c r="G245" s="59">
        <v>0</v>
      </c>
      <c r="H245" s="59">
        <v>0</v>
      </c>
      <c r="I245" s="361"/>
    </row>
    <row r="246" spans="1:9" ht="15.6" customHeight="1" x14ac:dyDescent="0.25">
      <c r="A246" s="343" t="s">
        <v>53</v>
      </c>
      <c r="B246" s="283"/>
      <c r="C246" s="283"/>
      <c r="D246" s="283"/>
      <c r="E246" s="283"/>
      <c r="F246" s="283"/>
      <c r="G246" s="283"/>
      <c r="H246" s="283"/>
      <c r="I246" s="283"/>
    </row>
    <row r="247" spans="1:9" x14ac:dyDescent="0.25">
      <c r="A247" s="55" t="s">
        <v>12</v>
      </c>
      <c r="B247" s="129">
        <v>0</v>
      </c>
      <c r="C247" s="50">
        <v>0</v>
      </c>
      <c r="D247" s="112">
        <v>0</v>
      </c>
      <c r="E247" s="65">
        <v>0</v>
      </c>
      <c r="F247" s="50">
        <v>0</v>
      </c>
      <c r="G247" s="120">
        <v>0</v>
      </c>
      <c r="H247" s="120">
        <v>0</v>
      </c>
      <c r="I247" s="288" t="s">
        <v>77</v>
      </c>
    </row>
    <row r="248" spans="1:9" x14ac:dyDescent="0.2">
      <c r="A248" s="36" t="s">
        <v>1</v>
      </c>
      <c r="B248" s="130">
        <v>0</v>
      </c>
      <c r="C248" s="16">
        <v>0</v>
      </c>
      <c r="D248" s="30">
        <v>0</v>
      </c>
      <c r="E248" s="21">
        <v>0</v>
      </c>
      <c r="F248" s="16">
        <v>0</v>
      </c>
      <c r="G248" s="120">
        <v>0</v>
      </c>
      <c r="H248" s="120">
        <v>0</v>
      </c>
      <c r="I248" s="288"/>
    </row>
    <row r="249" spans="1:9" ht="47.25" x14ac:dyDescent="0.25">
      <c r="A249" s="38" t="s">
        <v>6</v>
      </c>
      <c r="B249" s="130">
        <v>0</v>
      </c>
      <c r="C249" s="16">
        <v>0</v>
      </c>
      <c r="D249" s="30">
        <v>0</v>
      </c>
      <c r="E249" s="21">
        <v>0</v>
      </c>
      <c r="F249" s="16">
        <v>0</v>
      </c>
      <c r="G249" s="120">
        <v>0</v>
      </c>
      <c r="H249" s="120">
        <v>0</v>
      </c>
      <c r="I249" s="288"/>
    </row>
    <row r="250" spans="1:9" ht="16.5" customHeight="1" x14ac:dyDescent="0.25">
      <c r="A250" s="80" t="s">
        <v>24</v>
      </c>
      <c r="B250" s="130">
        <v>0</v>
      </c>
      <c r="C250" s="16">
        <v>0</v>
      </c>
      <c r="D250" s="30">
        <v>0</v>
      </c>
      <c r="E250" s="21">
        <v>0</v>
      </c>
      <c r="F250" s="16">
        <v>0</v>
      </c>
      <c r="G250" s="120">
        <v>0</v>
      </c>
      <c r="H250" s="120">
        <v>0</v>
      </c>
      <c r="I250" s="289"/>
    </row>
    <row r="251" spans="1:9" x14ac:dyDescent="0.25">
      <c r="A251" s="38" t="s">
        <v>8</v>
      </c>
      <c r="B251" s="212"/>
      <c r="C251" s="213"/>
      <c r="D251" s="214"/>
      <c r="E251" s="215"/>
      <c r="F251" s="216"/>
      <c r="G251" s="216"/>
      <c r="H251" s="217"/>
      <c r="I251" s="288"/>
    </row>
    <row r="252" spans="1:9" x14ac:dyDescent="0.2">
      <c r="A252" s="20" t="s">
        <v>25</v>
      </c>
      <c r="B252" s="130">
        <v>0</v>
      </c>
      <c r="C252" s="16">
        <v>0</v>
      </c>
      <c r="D252" s="30">
        <v>0</v>
      </c>
      <c r="E252" s="21">
        <v>0</v>
      </c>
      <c r="F252" s="16">
        <v>0</v>
      </c>
      <c r="G252" s="120">
        <v>0</v>
      </c>
      <c r="H252" s="120">
        <v>0</v>
      </c>
      <c r="I252" s="288"/>
    </row>
    <row r="253" spans="1:9" ht="63" x14ac:dyDescent="0.2">
      <c r="A253" s="20" t="s">
        <v>26</v>
      </c>
      <c r="B253" s="130">
        <v>0</v>
      </c>
      <c r="C253" s="16">
        <v>0</v>
      </c>
      <c r="D253" s="30">
        <v>0</v>
      </c>
      <c r="E253" s="21">
        <v>0</v>
      </c>
      <c r="F253" s="16">
        <v>0</v>
      </c>
      <c r="G253" s="120">
        <v>0</v>
      </c>
      <c r="H253" s="120">
        <v>0</v>
      </c>
      <c r="I253" s="288"/>
    </row>
    <row r="254" spans="1:9" x14ac:dyDescent="0.2">
      <c r="A254" s="19" t="s">
        <v>27</v>
      </c>
      <c r="B254" s="200"/>
      <c r="C254" s="201"/>
      <c r="D254" s="202"/>
      <c r="E254" s="206"/>
      <c r="F254" s="207"/>
      <c r="G254" s="207"/>
      <c r="H254" s="208"/>
      <c r="I254" s="288"/>
    </row>
    <row r="255" spans="1:9" x14ac:dyDescent="0.2">
      <c r="A255" s="19" t="s">
        <v>28</v>
      </c>
      <c r="B255" s="203"/>
      <c r="C255" s="204"/>
      <c r="D255" s="205"/>
      <c r="E255" s="209"/>
      <c r="F255" s="210"/>
      <c r="G255" s="210"/>
      <c r="H255" s="211"/>
      <c r="I255" s="288"/>
    </row>
    <row r="256" spans="1:9" x14ac:dyDescent="0.2">
      <c r="A256" s="37" t="s">
        <v>29</v>
      </c>
      <c r="B256" s="94">
        <v>0</v>
      </c>
      <c r="C256" s="52">
        <v>0</v>
      </c>
      <c r="D256" s="93">
        <v>0</v>
      </c>
      <c r="E256" s="66">
        <v>0</v>
      </c>
      <c r="F256" s="51">
        <v>0</v>
      </c>
      <c r="G256" s="52">
        <v>0</v>
      </c>
      <c r="H256" s="52">
        <v>0</v>
      </c>
      <c r="I256" s="288"/>
    </row>
    <row r="257" spans="1:9" x14ac:dyDescent="0.2">
      <c r="A257" s="20" t="s">
        <v>30</v>
      </c>
      <c r="B257" s="94">
        <v>0</v>
      </c>
      <c r="C257" s="52">
        <v>0</v>
      </c>
      <c r="D257" s="93">
        <v>0</v>
      </c>
      <c r="E257" s="66">
        <v>0</v>
      </c>
      <c r="F257" s="51">
        <v>0</v>
      </c>
      <c r="G257" s="52">
        <v>0</v>
      </c>
      <c r="H257" s="52">
        <v>0</v>
      </c>
      <c r="I257" s="288"/>
    </row>
    <row r="258" spans="1:9" ht="63" x14ac:dyDescent="0.2">
      <c r="A258" s="20" t="s">
        <v>31</v>
      </c>
      <c r="B258" s="94">
        <v>0</v>
      </c>
      <c r="C258" s="52">
        <v>0</v>
      </c>
      <c r="D258" s="93">
        <v>0</v>
      </c>
      <c r="E258" s="88">
        <v>0</v>
      </c>
      <c r="F258" s="52">
        <v>0</v>
      </c>
      <c r="G258" s="52">
        <v>0</v>
      </c>
      <c r="H258" s="52">
        <v>0</v>
      </c>
      <c r="I258" s="288"/>
    </row>
    <row r="259" spans="1:9" ht="15.6" customHeight="1" thickBot="1" x14ac:dyDescent="0.3">
      <c r="A259" s="286" t="s">
        <v>52</v>
      </c>
      <c r="B259" s="283"/>
      <c r="C259" s="283"/>
      <c r="D259" s="283"/>
      <c r="E259" s="287"/>
      <c r="F259" s="287"/>
      <c r="G259" s="287"/>
      <c r="H259" s="287"/>
      <c r="I259" s="287"/>
    </row>
    <row r="260" spans="1:9" x14ac:dyDescent="0.25">
      <c r="A260" s="55" t="s">
        <v>12</v>
      </c>
      <c r="B260" s="123">
        <f>B263</f>
        <v>6000000</v>
      </c>
      <c r="C260" s="146">
        <f>C263</f>
        <v>5500000</v>
      </c>
      <c r="D260" s="147">
        <f>D263</f>
        <v>5500000</v>
      </c>
      <c r="E260" s="65">
        <v>0</v>
      </c>
      <c r="F260" s="50">
        <f t="shared" ref="F260:H260" si="49">F269</f>
        <v>900000</v>
      </c>
      <c r="G260" s="50">
        <f t="shared" si="49"/>
        <v>900000</v>
      </c>
      <c r="H260" s="50">
        <f t="shared" si="49"/>
        <v>6400000</v>
      </c>
      <c r="I260" s="293"/>
    </row>
    <row r="261" spans="1:9" x14ac:dyDescent="0.2">
      <c r="A261" s="36" t="s">
        <v>1</v>
      </c>
      <c r="B261" s="29">
        <v>0</v>
      </c>
      <c r="C261" s="16">
        <v>0</v>
      </c>
      <c r="D261" s="30">
        <v>0</v>
      </c>
      <c r="E261" s="21">
        <v>0</v>
      </c>
      <c r="F261" s="16">
        <v>0</v>
      </c>
      <c r="G261" s="16">
        <v>0</v>
      </c>
      <c r="H261" s="16">
        <v>0</v>
      </c>
      <c r="I261" s="293"/>
    </row>
    <row r="262" spans="1:9" ht="47.25" x14ac:dyDescent="0.25">
      <c r="A262" s="38" t="s">
        <v>6</v>
      </c>
      <c r="B262" s="29">
        <v>0</v>
      </c>
      <c r="C262" s="16">
        <v>0</v>
      </c>
      <c r="D262" s="30">
        <v>0</v>
      </c>
      <c r="E262" s="21">
        <v>0</v>
      </c>
      <c r="F262" s="16">
        <v>0</v>
      </c>
      <c r="G262" s="16">
        <v>0</v>
      </c>
      <c r="H262" s="16">
        <v>0</v>
      </c>
      <c r="I262" s="293"/>
    </row>
    <row r="263" spans="1:9" ht="16.5" customHeight="1" x14ac:dyDescent="0.25">
      <c r="A263" s="80" t="s">
        <v>24</v>
      </c>
      <c r="B263" s="29">
        <f>B265</f>
        <v>6000000</v>
      </c>
      <c r="C263" s="16">
        <f>C265</f>
        <v>5500000</v>
      </c>
      <c r="D263" s="30">
        <f>D265</f>
        <v>5500000</v>
      </c>
      <c r="E263" s="21"/>
      <c r="F263" s="16">
        <f t="shared" ref="F263:H263" si="50">F269</f>
        <v>900000</v>
      </c>
      <c r="G263" s="16">
        <f t="shared" si="50"/>
        <v>900000</v>
      </c>
      <c r="H263" s="16">
        <f t="shared" si="50"/>
        <v>6400000</v>
      </c>
      <c r="I263" s="293"/>
    </row>
    <row r="264" spans="1:9" x14ac:dyDescent="0.25">
      <c r="A264" s="38" t="s">
        <v>8</v>
      </c>
      <c r="B264" s="215"/>
      <c r="C264" s="216"/>
      <c r="D264" s="246"/>
      <c r="E264" s="215"/>
      <c r="F264" s="216"/>
      <c r="G264" s="216"/>
      <c r="H264" s="217"/>
      <c r="I264" s="293"/>
    </row>
    <row r="265" spans="1:9" x14ac:dyDescent="0.2">
      <c r="A265" s="20" t="s">
        <v>25</v>
      </c>
      <c r="B265" s="29">
        <f>B269</f>
        <v>6000000</v>
      </c>
      <c r="C265" s="16">
        <f>C269</f>
        <v>5500000</v>
      </c>
      <c r="D265" s="30">
        <f>D269</f>
        <v>5500000</v>
      </c>
      <c r="E265" s="21"/>
      <c r="F265" s="16">
        <f t="shared" ref="F265:H265" si="51">F269</f>
        <v>900000</v>
      </c>
      <c r="G265" s="16">
        <f t="shared" si="51"/>
        <v>900000</v>
      </c>
      <c r="H265" s="16">
        <f t="shared" si="51"/>
        <v>6400000</v>
      </c>
      <c r="I265" s="293"/>
    </row>
    <row r="266" spans="1:9" ht="63" x14ac:dyDescent="0.2">
      <c r="A266" s="20" t="s">
        <v>26</v>
      </c>
      <c r="B266" s="29">
        <v>0</v>
      </c>
      <c r="C266" s="16">
        <v>0</v>
      </c>
      <c r="D266" s="30">
        <v>0</v>
      </c>
      <c r="E266" s="21">
        <v>0</v>
      </c>
      <c r="F266" s="16">
        <v>0</v>
      </c>
      <c r="G266" s="16">
        <v>0</v>
      </c>
      <c r="H266" s="16">
        <v>0</v>
      </c>
      <c r="I266" s="293"/>
    </row>
    <row r="267" spans="1:9" x14ac:dyDescent="0.2">
      <c r="A267" s="19" t="s">
        <v>27</v>
      </c>
      <c r="B267" s="206"/>
      <c r="C267" s="207"/>
      <c r="D267" s="269"/>
      <c r="E267" s="224"/>
      <c r="F267" s="225"/>
      <c r="G267" s="225"/>
      <c r="H267" s="226"/>
      <c r="I267" s="293"/>
    </row>
    <row r="268" spans="1:9" x14ac:dyDescent="0.2">
      <c r="A268" s="19" t="s">
        <v>28</v>
      </c>
      <c r="B268" s="209"/>
      <c r="C268" s="210"/>
      <c r="D268" s="270"/>
      <c r="E268" s="227"/>
      <c r="F268" s="228"/>
      <c r="G268" s="228"/>
      <c r="H268" s="229"/>
      <c r="I268" s="293"/>
    </row>
    <row r="269" spans="1:9" x14ac:dyDescent="0.2">
      <c r="A269" s="37" t="s">
        <v>29</v>
      </c>
      <c r="B269" s="111">
        <f>B270</f>
        <v>6000000</v>
      </c>
      <c r="C269" s="12">
        <f>C270</f>
        <v>5500000</v>
      </c>
      <c r="D269" s="28">
        <f>D270</f>
        <v>5500000</v>
      </c>
      <c r="E269" s="66">
        <v>0</v>
      </c>
      <c r="F269" s="51">
        <f>F270</f>
        <v>900000</v>
      </c>
      <c r="G269" s="51">
        <f t="shared" ref="G269:H269" si="52">G270</f>
        <v>900000</v>
      </c>
      <c r="H269" s="51">
        <f t="shared" si="52"/>
        <v>6400000</v>
      </c>
      <c r="I269" s="293"/>
    </row>
    <row r="270" spans="1:9" x14ac:dyDescent="0.2">
      <c r="A270" s="20" t="s">
        <v>30</v>
      </c>
      <c r="B270" s="111">
        <v>6000000</v>
      </c>
      <c r="C270" s="12">
        <v>5500000</v>
      </c>
      <c r="D270" s="28">
        <v>5500000</v>
      </c>
      <c r="E270" s="66">
        <v>0</v>
      </c>
      <c r="F270" s="51">
        <v>900000</v>
      </c>
      <c r="G270" s="51">
        <v>900000</v>
      </c>
      <c r="H270" s="51">
        <v>6400000</v>
      </c>
      <c r="I270" s="293"/>
    </row>
    <row r="271" spans="1:9" ht="63.75" thickBot="1" x14ac:dyDescent="0.25">
      <c r="A271" s="20" t="s">
        <v>31</v>
      </c>
      <c r="B271" s="135">
        <v>0</v>
      </c>
      <c r="C271" s="136">
        <v>0</v>
      </c>
      <c r="D271" s="137">
        <v>0</v>
      </c>
      <c r="E271" s="145">
        <v>0</v>
      </c>
      <c r="F271" s="59">
        <v>0</v>
      </c>
      <c r="G271" s="59">
        <v>0</v>
      </c>
      <c r="H271" s="59">
        <v>0</v>
      </c>
      <c r="I271" s="293"/>
    </row>
    <row r="272" spans="1:9" ht="15.6" customHeight="1" x14ac:dyDescent="0.25">
      <c r="A272" s="286" t="s">
        <v>54</v>
      </c>
      <c r="B272" s="283"/>
      <c r="C272" s="283"/>
      <c r="D272" s="283"/>
      <c r="E272" s="283"/>
      <c r="F272" s="283"/>
      <c r="G272" s="283"/>
      <c r="H272" s="283"/>
      <c r="I272" s="287"/>
    </row>
    <row r="273" spans="1:9" x14ac:dyDescent="0.25">
      <c r="A273" s="55" t="s">
        <v>12</v>
      </c>
      <c r="B273" s="129">
        <v>0</v>
      </c>
      <c r="C273" s="50">
        <v>0</v>
      </c>
      <c r="D273" s="112">
        <v>0</v>
      </c>
      <c r="E273" s="65">
        <v>0</v>
      </c>
      <c r="F273" s="50">
        <v>0</v>
      </c>
      <c r="G273" s="120">
        <v>0</v>
      </c>
      <c r="H273" s="120">
        <v>0</v>
      </c>
      <c r="I273" s="288" t="s">
        <v>77</v>
      </c>
    </row>
    <row r="274" spans="1:9" x14ac:dyDescent="0.2">
      <c r="A274" s="36" t="s">
        <v>1</v>
      </c>
      <c r="B274" s="130">
        <v>0</v>
      </c>
      <c r="C274" s="16">
        <v>0</v>
      </c>
      <c r="D274" s="30">
        <v>0</v>
      </c>
      <c r="E274" s="21">
        <v>0</v>
      </c>
      <c r="F274" s="16">
        <v>0</v>
      </c>
      <c r="G274" s="120">
        <v>0</v>
      </c>
      <c r="H274" s="120">
        <v>0</v>
      </c>
      <c r="I274" s="288"/>
    </row>
    <row r="275" spans="1:9" ht="47.25" x14ac:dyDescent="0.25">
      <c r="A275" s="38" t="s">
        <v>6</v>
      </c>
      <c r="B275" s="130">
        <v>0</v>
      </c>
      <c r="C275" s="16">
        <v>0</v>
      </c>
      <c r="D275" s="30">
        <v>0</v>
      </c>
      <c r="E275" s="21">
        <v>0</v>
      </c>
      <c r="F275" s="16">
        <v>0</v>
      </c>
      <c r="G275" s="120">
        <v>0</v>
      </c>
      <c r="H275" s="120">
        <v>0</v>
      </c>
      <c r="I275" s="288"/>
    </row>
    <row r="276" spans="1:9" ht="16.5" customHeight="1" x14ac:dyDescent="0.25">
      <c r="A276" s="80" t="s">
        <v>24</v>
      </c>
      <c r="B276" s="130">
        <v>0</v>
      </c>
      <c r="C276" s="16">
        <v>0</v>
      </c>
      <c r="D276" s="30">
        <v>0</v>
      </c>
      <c r="E276" s="21">
        <v>0</v>
      </c>
      <c r="F276" s="16">
        <v>0</v>
      </c>
      <c r="G276" s="120">
        <v>0</v>
      </c>
      <c r="H276" s="120">
        <v>0</v>
      </c>
      <c r="I276" s="289"/>
    </row>
    <row r="277" spans="1:9" x14ac:dyDescent="0.25">
      <c r="A277" s="38" t="s">
        <v>8</v>
      </c>
      <c r="B277" s="212"/>
      <c r="C277" s="213"/>
      <c r="D277" s="214"/>
      <c r="E277" s="215"/>
      <c r="F277" s="216"/>
      <c r="G277" s="216"/>
      <c r="H277" s="217"/>
      <c r="I277" s="288"/>
    </row>
    <row r="278" spans="1:9" x14ac:dyDescent="0.2">
      <c r="A278" s="20" t="s">
        <v>25</v>
      </c>
      <c r="B278" s="130">
        <v>0</v>
      </c>
      <c r="C278" s="16">
        <v>0</v>
      </c>
      <c r="D278" s="30">
        <v>0</v>
      </c>
      <c r="E278" s="21">
        <v>0</v>
      </c>
      <c r="F278" s="16">
        <v>0</v>
      </c>
      <c r="G278" s="120">
        <v>0</v>
      </c>
      <c r="H278" s="120">
        <v>0</v>
      </c>
      <c r="I278" s="288"/>
    </row>
    <row r="279" spans="1:9" ht="63" x14ac:dyDescent="0.2">
      <c r="A279" s="20" t="s">
        <v>26</v>
      </c>
      <c r="B279" s="130">
        <v>0</v>
      </c>
      <c r="C279" s="16">
        <v>0</v>
      </c>
      <c r="D279" s="30">
        <v>0</v>
      </c>
      <c r="E279" s="21">
        <v>0</v>
      </c>
      <c r="F279" s="16">
        <v>0</v>
      </c>
      <c r="G279" s="120">
        <v>0</v>
      </c>
      <c r="H279" s="120">
        <v>0</v>
      </c>
      <c r="I279" s="288"/>
    </row>
    <row r="280" spans="1:9" x14ac:dyDescent="0.2">
      <c r="A280" s="19" t="s">
        <v>27</v>
      </c>
      <c r="B280" s="200"/>
      <c r="C280" s="201"/>
      <c r="D280" s="202"/>
      <c r="E280" s="206"/>
      <c r="F280" s="207"/>
      <c r="G280" s="207"/>
      <c r="H280" s="208"/>
      <c r="I280" s="288"/>
    </row>
    <row r="281" spans="1:9" x14ac:dyDescent="0.2">
      <c r="A281" s="19" t="s">
        <v>28</v>
      </c>
      <c r="B281" s="203"/>
      <c r="C281" s="204"/>
      <c r="D281" s="205"/>
      <c r="E281" s="209"/>
      <c r="F281" s="210"/>
      <c r="G281" s="210"/>
      <c r="H281" s="211"/>
      <c r="I281" s="288"/>
    </row>
    <row r="282" spans="1:9" x14ac:dyDescent="0.2">
      <c r="A282" s="37" t="s">
        <v>29</v>
      </c>
      <c r="B282" s="94">
        <v>0</v>
      </c>
      <c r="C282" s="52">
        <v>0</v>
      </c>
      <c r="D282" s="93">
        <v>0</v>
      </c>
      <c r="E282" s="66">
        <v>0</v>
      </c>
      <c r="F282" s="51">
        <v>0</v>
      </c>
      <c r="G282" s="52">
        <v>0</v>
      </c>
      <c r="H282" s="52">
        <v>0</v>
      </c>
      <c r="I282" s="288"/>
    </row>
    <row r="283" spans="1:9" x14ac:dyDescent="0.2">
      <c r="A283" s="20" t="s">
        <v>30</v>
      </c>
      <c r="B283" s="94">
        <v>0</v>
      </c>
      <c r="C283" s="52">
        <v>0</v>
      </c>
      <c r="D283" s="93">
        <v>0</v>
      </c>
      <c r="E283" s="66">
        <v>0</v>
      </c>
      <c r="F283" s="51">
        <v>0</v>
      </c>
      <c r="G283" s="52">
        <v>0</v>
      </c>
      <c r="H283" s="52">
        <v>0</v>
      </c>
      <c r="I283" s="288"/>
    </row>
    <row r="284" spans="1:9" ht="63" x14ac:dyDescent="0.2">
      <c r="A284" s="20" t="s">
        <v>31</v>
      </c>
      <c r="B284" s="94">
        <v>0</v>
      </c>
      <c r="C284" s="52">
        <v>0</v>
      </c>
      <c r="D284" s="93">
        <v>0</v>
      </c>
      <c r="E284" s="88">
        <v>0</v>
      </c>
      <c r="F284" s="52">
        <v>0</v>
      </c>
      <c r="G284" s="52">
        <v>0</v>
      </c>
      <c r="H284" s="52">
        <v>0</v>
      </c>
      <c r="I284" s="288"/>
    </row>
    <row r="285" spans="1:9" ht="15.6" customHeight="1" thickBot="1" x14ac:dyDescent="0.3">
      <c r="A285" s="282" t="s">
        <v>73</v>
      </c>
      <c r="B285" s="283"/>
      <c r="C285" s="283"/>
      <c r="D285" s="283"/>
      <c r="E285" s="285"/>
      <c r="F285" s="285"/>
      <c r="G285" s="285"/>
      <c r="H285" s="285"/>
      <c r="I285" s="285"/>
    </row>
    <row r="286" spans="1:9" x14ac:dyDescent="0.25">
      <c r="A286" s="55" t="s">
        <v>12</v>
      </c>
      <c r="B286" s="123">
        <v>0</v>
      </c>
      <c r="C286" s="124">
        <v>0</v>
      </c>
      <c r="D286" s="125">
        <v>0</v>
      </c>
      <c r="E286" s="65">
        <v>0</v>
      </c>
      <c r="F286" s="64">
        <f>F289</f>
        <v>10000000</v>
      </c>
      <c r="G286" s="64">
        <f t="shared" ref="G286:H286" si="53">G289</f>
        <v>10000000</v>
      </c>
      <c r="H286" s="64">
        <f t="shared" si="53"/>
        <v>10000000</v>
      </c>
      <c r="I286" s="289" t="s">
        <v>13</v>
      </c>
    </row>
    <row r="287" spans="1:9" x14ac:dyDescent="0.2">
      <c r="A287" s="36" t="s">
        <v>1</v>
      </c>
      <c r="B287" s="29">
        <v>0</v>
      </c>
      <c r="C287" s="16">
        <v>0</v>
      </c>
      <c r="D287" s="30">
        <v>0</v>
      </c>
      <c r="E287" s="21">
        <v>0</v>
      </c>
      <c r="F287" s="21">
        <v>0</v>
      </c>
      <c r="G287" s="21">
        <v>0</v>
      </c>
      <c r="H287" s="21">
        <v>0</v>
      </c>
      <c r="I287" s="289"/>
    </row>
    <row r="288" spans="1:9" ht="47.25" x14ac:dyDescent="0.25">
      <c r="A288" s="38" t="s">
        <v>6</v>
      </c>
      <c r="B288" s="29">
        <v>0</v>
      </c>
      <c r="C288" s="16">
        <v>0</v>
      </c>
      <c r="D288" s="30">
        <v>0</v>
      </c>
      <c r="E288" s="21">
        <v>0</v>
      </c>
      <c r="F288" s="21">
        <v>0</v>
      </c>
      <c r="G288" s="21">
        <v>0</v>
      </c>
      <c r="H288" s="21">
        <v>0</v>
      </c>
      <c r="I288" s="289"/>
    </row>
    <row r="289" spans="1:9" ht="16.5" customHeight="1" x14ac:dyDescent="0.25">
      <c r="A289" s="80" t="s">
        <v>24</v>
      </c>
      <c r="B289" s="29">
        <f>B291</f>
        <v>0</v>
      </c>
      <c r="C289" s="16">
        <v>0</v>
      </c>
      <c r="D289" s="30">
        <v>0</v>
      </c>
      <c r="E289" s="21">
        <v>0</v>
      </c>
      <c r="F289" s="21">
        <f>F295</f>
        <v>10000000</v>
      </c>
      <c r="G289" s="21">
        <f t="shared" ref="G289:H289" si="54">G295</f>
        <v>10000000</v>
      </c>
      <c r="H289" s="21">
        <f t="shared" si="54"/>
        <v>10000000</v>
      </c>
      <c r="I289" s="289"/>
    </row>
    <row r="290" spans="1:9" x14ac:dyDescent="0.25">
      <c r="A290" s="38" t="s">
        <v>8</v>
      </c>
      <c r="B290" s="215"/>
      <c r="C290" s="216"/>
      <c r="D290" s="246"/>
      <c r="E290" s="215"/>
      <c r="F290" s="216"/>
      <c r="G290" s="216"/>
      <c r="H290" s="217"/>
      <c r="I290" s="289"/>
    </row>
    <row r="291" spans="1:9" x14ac:dyDescent="0.2">
      <c r="A291" s="20" t="s">
        <v>25</v>
      </c>
      <c r="B291" s="29">
        <v>0</v>
      </c>
      <c r="C291" s="16">
        <v>0</v>
      </c>
      <c r="D291" s="30">
        <v>0</v>
      </c>
      <c r="E291" s="21">
        <v>0</v>
      </c>
      <c r="F291" s="21">
        <f>F295</f>
        <v>10000000</v>
      </c>
      <c r="G291" s="21">
        <f t="shared" ref="G291:H291" si="55">G295</f>
        <v>10000000</v>
      </c>
      <c r="H291" s="21">
        <f t="shared" si="55"/>
        <v>10000000</v>
      </c>
      <c r="I291" s="289"/>
    </row>
    <row r="292" spans="1:9" ht="63" x14ac:dyDescent="0.2">
      <c r="A292" s="20" t="s">
        <v>26</v>
      </c>
      <c r="B292" s="29">
        <v>0</v>
      </c>
      <c r="C292" s="16">
        <v>0</v>
      </c>
      <c r="D292" s="30">
        <v>0</v>
      </c>
      <c r="E292" s="21">
        <v>0</v>
      </c>
      <c r="F292" s="21">
        <v>0</v>
      </c>
      <c r="G292" s="21">
        <v>0</v>
      </c>
      <c r="H292" s="21">
        <v>0</v>
      </c>
      <c r="I292" s="289"/>
    </row>
    <row r="293" spans="1:9" x14ac:dyDescent="0.2">
      <c r="A293" s="19" t="s">
        <v>27</v>
      </c>
      <c r="B293" s="206"/>
      <c r="C293" s="207"/>
      <c r="D293" s="269"/>
      <c r="E293" s="206"/>
      <c r="F293" s="207"/>
      <c r="G293" s="207"/>
      <c r="H293" s="208"/>
      <c r="I293" s="289"/>
    </row>
    <row r="294" spans="1:9" x14ac:dyDescent="0.2">
      <c r="A294" s="19" t="s">
        <v>28</v>
      </c>
      <c r="B294" s="209"/>
      <c r="C294" s="210"/>
      <c r="D294" s="270"/>
      <c r="E294" s="209"/>
      <c r="F294" s="210"/>
      <c r="G294" s="210"/>
      <c r="H294" s="211"/>
      <c r="I294" s="289"/>
    </row>
    <row r="295" spans="1:9" x14ac:dyDescent="0.25">
      <c r="A295" s="37" t="s">
        <v>29</v>
      </c>
      <c r="B295" s="111">
        <v>0</v>
      </c>
      <c r="C295" s="52">
        <v>0</v>
      </c>
      <c r="D295" s="93">
        <v>0</v>
      </c>
      <c r="E295" s="88">
        <v>0</v>
      </c>
      <c r="F295" s="144">
        <v>10000000</v>
      </c>
      <c r="G295" s="144">
        <v>10000000</v>
      </c>
      <c r="H295" s="144">
        <v>10000000</v>
      </c>
      <c r="I295" s="289"/>
    </row>
    <row r="296" spans="1:9" x14ac:dyDescent="0.25">
      <c r="A296" s="20" t="s">
        <v>30</v>
      </c>
      <c r="B296" s="111">
        <v>0</v>
      </c>
      <c r="C296" s="52">
        <v>0</v>
      </c>
      <c r="D296" s="93">
        <v>0</v>
      </c>
      <c r="E296" s="88">
        <v>0</v>
      </c>
      <c r="F296" s="144">
        <v>10000000</v>
      </c>
      <c r="G296" s="144">
        <v>10000000</v>
      </c>
      <c r="H296" s="144">
        <v>10000000</v>
      </c>
      <c r="I296" s="289"/>
    </row>
    <row r="297" spans="1:9" ht="63.75" thickBot="1" x14ac:dyDescent="0.25">
      <c r="A297" s="20" t="s">
        <v>31</v>
      </c>
      <c r="B297" s="143">
        <v>0</v>
      </c>
      <c r="C297" s="33">
        <v>0</v>
      </c>
      <c r="D297" s="53">
        <v>0</v>
      </c>
      <c r="E297" s="88">
        <v>0</v>
      </c>
      <c r="F297" s="88">
        <v>0</v>
      </c>
      <c r="G297" s="88">
        <v>0</v>
      </c>
      <c r="H297" s="88">
        <v>0</v>
      </c>
      <c r="I297" s="289"/>
    </row>
    <row r="298" spans="1:9" ht="16.5" thickBot="1" x14ac:dyDescent="0.25">
      <c r="A298" s="290" t="s">
        <v>55</v>
      </c>
      <c r="B298" s="291"/>
      <c r="C298" s="291"/>
      <c r="D298" s="291"/>
      <c r="E298" s="292"/>
      <c r="F298" s="292"/>
      <c r="G298" s="292"/>
      <c r="H298" s="292"/>
      <c r="I298" s="292"/>
    </row>
    <row r="299" spans="1:9" s="11" customFormat="1" ht="15" customHeight="1" x14ac:dyDescent="0.2">
      <c r="A299" s="39" t="s">
        <v>12</v>
      </c>
      <c r="B299" s="132">
        <f>B314+B327+B340+B353+B366+B379+B393+B406+B419+B432+B445+B458+B471</f>
        <v>17471336</v>
      </c>
      <c r="C299" s="133">
        <f>C314+C327+C340+C353+C366+C379+C393+C406+C419+C432+C445+C458+C471</f>
        <v>0</v>
      </c>
      <c r="D299" s="138">
        <f t="shared" ref="D299:H299" si="56">D314+D327+D340+D353+D366+D379+D393+D406+D419+D432+D445+D458+D471</f>
        <v>0</v>
      </c>
      <c r="E299" s="132">
        <f>E314+E327+E340+E353+E366+E379+E393+E406+E419+E432+E445+E458+E471</f>
        <v>32721625</v>
      </c>
      <c r="F299" s="133">
        <f t="shared" si="56"/>
        <v>38180250</v>
      </c>
      <c r="G299" s="133">
        <f t="shared" si="56"/>
        <v>33585849</v>
      </c>
      <c r="H299" s="134">
        <f t="shared" si="56"/>
        <v>43329113</v>
      </c>
      <c r="I299" s="294"/>
    </row>
    <row r="300" spans="1:9" ht="15" customHeight="1" x14ac:dyDescent="0.2">
      <c r="A300" s="31" t="s">
        <v>1</v>
      </c>
      <c r="B300" s="60">
        <v>0</v>
      </c>
      <c r="C300" s="10">
        <v>0</v>
      </c>
      <c r="D300" s="39">
        <v>0</v>
      </c>
      <c r="E300" s="60">
        <v>0</v>
      </c>
      <c r="F300" s="10">
        <v>0</v>
      </c>
      <c r="G300" s="10">
        <v>0</v>
      </c>
      <c r="H300" s="58">
        <v>0</v>
      </c>
      <c r="I300" s="295"/>
    </row>
    <row r="301" spans="1:9" ht="15" customHeight="1" x14ac:dyDescent="0.2">
      <c r="A301" s="79" t="s">
        <v>24</v>
      </c>
      <c r="B301" s="60">
        <f>B317+B330+B343+B356+B369+B382+B396+B409+B422+B435</f>
        <v>17471336</v>
      </c>
      <c r="C301" s="10">
        <f>C317+C330+C343+C356+C369+C382+C396+C409+C422+C435</f>
        <v>0</v>
      </c>
      <c r="D301" s="39">
        <f t="shared" ref="D301:H301" si="57">D317+D330+D343+D356+D369+D382+D396+D409+D422+D435</f>
        <v>0</v>
      </c>
      <c r="E301" s="60">
        <f>E317+E330+E343+E356+E369+E382+E396+E409+E422+E435</f>
        <v>32721625</v>
      </c>
      <c r="F301" s="10">
        <f t="shared" si="57"/>
        <v>38180250</v>
      </c>
      <c r="G301" s="10">
        <f t="shared" si="57"/>
        <v>33585849</v>
      </c>
      <c r="H301" s="58">
        <f t="shared" si="57"/>
        <v>43329113</v>
      </c>
      <c r="I301" s="295"/>
    </row>
    <row r="302" spans="1:9" ht="15" customHeight="1" x14ac:dyDescent="0.2">
      <c r="A302" s="79" t="s">
        <v>8</v>
      </c>
      <c r="B302" s="271"/>
      <c r="C302" s="272"/>
      <c r="D302" s="273"/>
      <c r="E302" s="271"/>
      <c r="F302" s="272"/>
      <c r="G302" s="272"/>
      <c r="H302" s="273"/>
      <c r="I302" s="295"/>
    </row>
    <row r="303" spans="1:9" ht="15" customHeight="1" x14ac:dyDescent="0.2">
      <c r="A303" s="20" t="s">
        <v>25</v>
      </c>
      <c r="B303" s="103">
        <v>0</v>
      </c>
      <c r="C303" s="46">
        <v>0</v>
      </c>
      <c r="D303" s="139">
        <v>0</v>
      </c>
      <c r="E303" s="103">
        <v>0</v>
      </c>
      <c r="F303" s="46">
        <v>0</v>
      </c>
      <c r="G303" s="46">
        <v>0</v>
      </c>
      <c r="H303" s="117">
        <v>0</v>
      </c>
      <c r="I303" s="295"/>
    </row>
    <row r="304" spans="1:9" ht="63.75" customHeight="1" x14ac:dyDescent="0.2">
      <c r="A304" s="20" t="s">
        <v>26</v>
      </c>
      <c r="B304" s="60">
        <f t="shared" ref="B304:H304" si="58">B320+B333+B346+B359+B372+B385+B399+B412+B425+B438</f>
        <v>17471336</v>
      </c>
      <c r="C304" s="10">
        <f>C320+C333+C346+C359+C372+C385+C399+C412+C425+C438</f>
        <v>0</v>
      </c>
      <c r="D304" s="39">
        <f t="shared" si="58"/>
        <v>0</v>
      </c>
      <c r="E304" s="60">
        <f>E320+E333+E346+E359+E372+E385+E399+E412+E425+E438</f>
        <v>32721625</v>
      </c>
      <c r="F304" s="10">
        <f t="shared" si="58"/>
        <v>38180250</v>
      </c>
      <c r="G304" s="10">
        <f t="shared" si="58"/>
        <v>33585849</v>
      </c>
      <c r="H304" s="58">
        <f t="shared" si="58"/>
        <v>43329113</v>
      </c>
      <c r="I304" s="295"/>
    </row>
    <row r="305" spans="1:9" ht="15" customHeight="1" x14ac:dyDescent="0.2">
      <c r="A305" s="19" t="s">
        <v>27</v>
      </c>
      <c r="B305" s="224"/>
      <c r="C305" s="225"/>
      <c r="D305" s="261"/>
      <c r="E305" s="224"/>
      <c r="F305" s="225"/>
      <c r="G305" s="225"/>
      <c r="H305" s="261"/>
      <c r="I305" s="295"/>
    </row>
    <row r="306" spans="1:9" ht="15" customHeight="1" x14ac:dyDescent="0.2">
      <c r="A306" s="37" t="s">
        <v>28</v>
      </c>
      <c r="B306" s="227"/>
      <c r="C306" s="228"/>
      <c r="D306" s="262"/>
      <c r="E306" s="227"/>
      <c r="F306" s="228"/>
      <c r="G306" s="228"/>
      <c r="H306" s="262"/>
      <c r="I306" s="295"/>
    </row>
    <row r="307" spans="1:9" s="14" customFormat="1" ht="15" customHeight="1" x14ac:dyDescent="0.2">
      <c r="A307" s="40" t="s">
        <v>29</v>
      </c>
      <c r="B307" s="27">
        <f>B388</f>
        <v>17184600</v>
      </c>
      <c r="C307" s="12">
        <f>C388</f>
        <v>0</v>
      </c>
      <c r="D307" s="140">
        <f t="shared" ref="D307" si="59">D388</f>
        <v>0</v>
      </c>
      <c r="E307" s="27">
        <f>E323+E336+E349+E362+E375+E388</f>
        <v>28641000</v>
      </c>
      <c r="F307" s="27">
        <f t="shared" ref="F307:H307" si="60">F323+F336+F349+F362+F375+F388</f>
        <v>33673097</v>
      </c>
      <c r="G307" s="27">
        <f t="shared" si="60"/>
        <v>29725639</v>
      </c>
      <c r="H307" s="27">
        <f t="shared" si="60"/>
        <v>40329113</v>
      </c>
      <c r="I307" s="295"/>
    </row>
    <row r="308" spans="1:9" s="14" customFormat="1" ht="15" customHeight="1" x14ac:dyDescent="0.2">
      <c r="A308" s="41" t="s">
        <v>25</v>
      </c>
      <c r="B308" s="43">
        <v>0</v>
      </c>
      <c r="C308" s="13">
        <v>0</v>
      </c>
      <c r="D308" s="141">
        <v>0</v>
      </c>
      <c r="E308" s="27">
        <f t="shared" ref="E308" si="61">E324+E337+E350+E363+E376+E389</f>
        <v>0</v>
      </c>
      <c r="F308" s="12">
        <v>0</v>
      </c>
      <c r="G308" s="13">
        <v>0</v>
      </c>
      <c r="H308" s="183">
        <v>0</v>
      </c>
      <c r="I308" s="295"/>
    </row>
    <row r="309" spans="1:9" s="14" customFormat="1" ht="75.75" customHeight="1" x14ac:dyDescent="0.2">
      <c r="A309" s="41" t="s">
        <v>26</v>
      </c>
      <c r="B309" s="27">
        <f>B307</f>
        <v>17184600</v>
      </c>
      <c r="C309" s="12">
        <f t="shared" ref="C309:D309" si="62">C307</f>
        <v>0</v>
      </c>
      <c r="D309" s="140">
        <f t="shared" si="62"/>
        <v>0</v>
      </c>
      <c r="E309" s="27">
        <f>E390+E391</f>
        <v>28641000</v>
      </c>
      <c r="F309" s="27">
        <f t="shared" ref="F309:H309" si="63">F390+F391</f>
        <v>33673097</v>
      </c>
      <c r="G309" s="27">
        <f t="shared" si="63"/>
        <v>29725639</v>
      </c>
      <c r="H309" s="27">
        <f t="shared" si="63"/>
        <v>40329113</v>
      </c>
      <c r="I309" s="295"/>
    </row>
    <row r="310" spans="1:9" s="14" customFormat="1" ht="15" customHeight="1" x14ac:dyDescent="0.2">
      <c r="A310" s="40" t="s">
        <v>37</v>
      </c>
      <c r="B310" s="27">
        <v>0</v>
      </c>
      <c r="C310" s="12">
        <v>0</v>
      </c>
      <c r="D310" s="140">
        <v>0</v>
      </c>
      <c r="E310" s="27">
        <f t="shared" ref="E310:H310" si="64">E402+E415</f>
        <v>4080625</v>
      </c>
      <c r="F310" s="12">
        <f t="shared" si="64"/>
        <v>4507153</v>
      </c>
      <c r="G310" s="12">
        <f t="shared" si="64"/>
        <v>3860210</v>
      </c>
      <c r="H310" s="28">
        <f t="shared" si="64"/>
        <v>3000000</v>
      </c>
      <c r="I310" s="295"/>
    </row>
    <row r="311" spans="1:9" s="14" customFormat="1" ht="15" customHeight="1" x14ac:dyDescent="0.2">
      <c r="A311" s="41" t="s">
        <v>25</v>
      </c>
      <c r="B311" s="43">
        <v>0</v>
      </c>
      <c r="C311" s="13">
        <v>0</v>
      </c>
      <c r="D311" s="141">
        <v>0</v>
      </c>
      <c r="E311" s="27">
        <v>0</v>
      </c>
      <c r="F311" s="12">
        <v>0</v>
      </c>
      <c r="G311" s="13">
        <v>0</v>
      </c>
      <c r="H311" s="183">
        <v>0</v>
      </c>
      <c r="I311" s="295"/>
    </row>
    <row r="312" spans="1:9" s="14" customFormat="1" ht="72" customHeight="1" thickBot="1" x14ac:dyDescent="0.25">
      <c r="A312" s="41" t="s">
        <v>26</v>
      </c>
      <c r="B312" s="135">
        <v>0</v>
      </c>
      <c r="C312" s="136">
        <v>0</v>
      </c>
      <c r="D312" s="142">
        <v>0</v>
      </c>
      <c r="E312" s="143">
        <f>E310</f>
        <v>4080625</v>
      </c>
      <c r="F312" s="33">
        <f t="shared" ref="F312:H312" si="65">F310</f>
        <v>4507153</v>
      </c>
      <c r="G312" s="33">
        <f t="shared" si="65"/>
        <v>3860210</v>
      </c>
      <c r="H312" s="53">
        <f t="shared" si="65"/>
        <v>3000000</v>
      </c>
      <c r="I312" s="295"/>
    </row>
    <row r="313" spans="1:9" ht="15.6" customHeight="1" x14ac:dyDescent="0.25">
      <c r="A313" s="282" t="s">
        <v>56</v>
      </c>
      <c r="B313" s="283"/>
      <c r="C313" s="283"/>
      <c r="D313" s="283"/>
      <c r="E313" s="284"/>
      <c r="F313" s="284"/>
      <c r="G313" s="284"/>
      <c r="H313" s="284"/>
      <c r="I313" s="285"/>
    </row>
    <row r="314" spans="1:9" x14ac:dyDescent="0.25">
      <c r="A314" s="55" t="s">
        <v>12</v>
      </c>
      <c r="B314" s="129">
        <v>0</v>
      </c>
      <c r="C314" s="50">
        <v>0</v>
      </c>
      <c r="D314" s="112">
        <v>0</v>
      </c>
      <c r="E314" s="65">
        <v>0</v>
      </c>
      <c r="F314" s="50">
        <v>0</v>
      </c>
      <c r="G314" s="120">
        <v>0</v>
      </c>
      <c r="H314" s="120">
        <v>0</v>
      </c>
      <c r="I314" s="289" t="s">
        <v>77</v>
      </c>
    </row>
    <row r="315" spans="1:9" x14ac:dyDescent="0.2">
      <c r="A315" s="36" t="s">
        <v>1</v>
      </c>
      <c r="B315" s="130">
        <v>0</v>
      </c>
      <c r="C315" s="16">
        <v>0</v>
      </c>
      <c r="D315" s="30">
        <v>0</v>
      </c>
      <c r="E315" s="21">
        <v>0</v>
      </c>
      <c r="F315" s="16">
        <v>0</v>
      </c>
      <c r="G315" s="120">
        <v>0</v>
      </c>
      <c r="H315" s="120">
        <v>0</v>
      </c>
      <c r="I315" s="289"/>
    </row>
    <row r="316" spans="1:9" ht="47.25" x14ac:dyDescent="0.25">
      <c r="A316" s="38" t="s">
        <v>6</v>
      </c>
      <c r="B316" s="130">
        <v>0</v>
      </c>
      <c r="C316" s="16">
        <v>0</v>
      </c>
      <c r="D316" s="30">
        <v>0</v>
      </c>
      <c r="E316" s="21">
        <v>0</v>
      </c>
      <c r="F316" s="16">
        <v>0</v>
      </c>
      <c r="G316" s="120">
        <v>0</v>
      </c>
      <c r="H316" s="120">
        <v>0</v>
      </c>
      <c r="I316" s="289"/>
    </row>
    <row r="317" spans="1:9" ht="16.5" customHeight="1" x14ac:dyDescent="0.25">
      <c r="A317" s="80" t="s">
        <v>24</v>
      </c>
      <c r="B317" s="130">
        <v>0</v>
      </c>
      <c r="C317" s="16">
        <v>0</v>
      </c>
      <c r="D317" s="30">
        <v>0</v>
      </c>
      <c r="E317" s="21">
        <v>0</v>
      </c>
      <c r="F317" s="16">
        <v>0</v>
      </c>
      <c r="G317" s="120">
        <v>0</v>
      </c>
      <c r="H317" s="120">
        <v>0</v>
      </c>
      <c r="I317" s="289"/>
    </row>
    <row r="318" spans="1:9" x14ac:dyDescent="0.25">
      <c r="A318" s="38" t="s">
        <v>8</v>
      </c>
      <c r="B318" s="212"/>
      <c r="C318" s="213"/>
      <c r="D318" s="214"/>
      <c r="E318" s="215"/>
      <c r="F318" s="216"/>
      <c r="G318" s="216"/>
      <c r="H318" s="217"/>
      <c r="I318" s="289"/>
    </row>
    <row r="319" spans="1:9" x14ac:dyDescent="0.2">
      <c r="A319" s="20" t="s">
        <v>25</v>
      </c>
      <c r="B319" s="130">
        <v>0</v>
      </c>
      <c r="C319" s="16">
        <v>0</v>
      </c>
      <c r="D319" s="30">
        <v>0</v>
      </c>
      <c r="E319" s="21">
        <v>0</v>
      </c>
      <c r="F319" s="16">
        <v>0</v>
      </c>
      <c r="G319" s="120">
        <v>0</v>
      </c>
      <c r="H319" s="120">
        <v>0</v>
      </c>
      <c r="I319" s="289"/>
    </row>
    <row r="320" spans="1:9" ht="63" x14ac:dyDescent="0.2">
      <c r="A320" s="20" t="s">
        <v>26</v>
      </c>
      <c r="B320" s="130">
        <v>0</v>
      </c>
      <c r="C320" s="16">
        <v>0</v>
      </c>
      <c r="D320" s="30">
        <v>0</v>
      </c>
      <c r="E320" s="21">
        <v>0</v>
      </c>
      <c r="F320" s="16">
        <v>0</v>
      </c>
      <c r="G320" s="120">
        <v>0</v>
      </c>
      <c r="H320" s="120">
        <v>0</v>
      </c>
      <c r="I320" s="289"/>
    </row>
    <row r="321" spans="1:9" x14ac:dyDescent="0.2">
      <c r="A321" s="19" t="s">
        <v>27</v>
      </c>
      <c r="B321" s="200"/>
      <c r="C321" s="201"/>
      <c r="D321" s="202"/>
      <c r="E321" s="206"/>
      <c r="F321" s="207"/>
      <c r="G321" s="207"/>
      <c r="H321" s="208"/>
      <c r="I321" s="289"/>
    </row>
    <row r="322" spans="1:9" x14ac:dyDescent="0.2">
      <c r="A322" s="19" t="s">
        <v>28</v>
      </c>
      <c r="B322" s="203"/>
      <c r="C322" s="204"/>
      <c r="D322" s="205"/>
      <c r="E322" s="209"/>
      <c r="F322" s="210"/>
      <c r="G322" s="210"/>
      <c r="H322" s="211"/>
      <c r="I322" s="289"/>
    </row>
    <row r="323" spans="1:9" x14ac:dyDescent="0.2">
      <c r="A323" s="37" t="s">
        <v>29</v>
      </c>
      <c r="B323" s="94">
        <v>0</v>
      </c>
      <c r="C323" s="52">
        <v>0</v>
      </c>
      <c r="D323" s="93">
        <v>0</v>
      </c>
      <c r="E323" s="66">
        <v>0</v>
      </c>
      <c r="F323" s="51">
        <v>0</v>
      </c>
      <c r="G323" s="52">
        <v>0</v>
      </c>
      <c r="H323" s="52">
        <v>0</v>
      </c>
      <c r="I323" s="289"/>
    </row>
    <row r="324" spans="1:9" x14ac:dyDescent="0.2">
      <c r="A324" s="20" t="s">
        <v>30</v>
      </c>
      <c r="B324" s="94">
        <v>0</v>
      </c>
      <c r="C324" s="52">
        <v>0</v>
      </c>
      <c r="D324" s="93">
        <v>0</v>
      </c>
      <c r="E324" s="66">
        <v>0</v>
      </c>
      <c r="F324" s="51">
        <v>0</v>
      </c>
      <c r="G324" s="52">
        <v>0</v>
      </c>
      <c r="H324" s="52">
        <v>0</v>
      </c>
      <c r="I324" s="289"/>
    </row>
    <row r="325" spans="1:9" ht="63" x14ac:dyDescent="0.2">
      <c r="A325" s="20" t="s">
        <v>31</v>
      </c>
      <c r="B325" s="94">
        <v>0</v>
      </c>
      <c r="C325" s="52">
        <v>0</v>
      </c>
      <c r="D325" s="93">
        <v>0</v>
      </c>
      <c r="E325" s="88">
        <v>0</v>
      </c>
      <c r="F325" s="52">
        <v>0</v>
      </c>
      <c r="G325" s="52">
        <v>0</v>
      </c>
      <c r="H325" s="52">
        <v>0</v>
      </c>
      <c r="I325" s="289"/>
    </row>
    <row r="326" spans="1:9" ht="15.6" customHeight="1" x14ac:dyDescent="0.25">
      <c r="A326" s="282" t="s">
        <v>57</v>
      </c>
      <c r="B326" s="283"/>
      <c r="C326" s="283"/>
      <c r="D326" s="283"/>
      <c r="E326" s="285"/>
      <c r="F326" s="285"/>
      <c r="G326" s="285"/>
      <c r="H326" s="285"/>
      <c r="I326" s="285"/>
    </row>
    <row r="327" spans="1:9" x14ac:dyDescent="0.25">
      <c r="A327" s="55" t="s">
        <v>12</v>
      </c>
      <c r="B327" s="129">
        <v>0</v>
      </c>
      <c r="C327" s="50">
        <v>0</v>
      </c>
      <c r="D327" s="112">
        <v>0</v>
      </c>
      <c r="E327" s="65">
        <v>0</v>
      </c>
      <c r="F327" s="50">
        <v>0</v>
      </c>
      <c r="G327" s="120">
        <v>0</v>
      </c>
      <c r="H327" s="120">
        <v>0</v>
      </c>
      <c r="I327" s="289" t="s">
        <v>77</v>
      </c>
    </row>
    <row r="328" spans="1:9" x14ac:dyDescent="0.2">
      <c r="A328" s="36" t="s">
        <v>1</v>
      </c>
      <c r="B328" s="130">
        <v>0</v>
      </c>
      <c r="C328" s="16">
        <v>0</v>
      </c>
      <c r="D328" s="30">
        <v>0</v>
      </c>
      <c r="E328" s="21">
        <v>0</v>
      </c>
      <c r="F328" s="16">
        <v>0</v>
      </c>
      <c r="G328" s="120">
        <v>0</v>
      </c>
      <c r="H328" s="120">
        <v>0</v>
      </c>
      <c r="I328" s="289"/>
    </row>
    <row r="329" spans="1:9" ht="47.25" x14ac:dyDescent="0.25">
      <c r="A329" s="38" t="s">
        <v>6</v>
      </c>
      <c r="B329" s="130">
        <v>0</v>
      </c>
      <c r="C329" s="16">
        <v>0</v>
      </c>
      <c r="D329" s="30">
        <v>0</v>
      </c>
      <c r="E329" s="21">
        <v>0</v>
      </c>
      <c r="F329" s="16">
        <v>0</v>
      </c>
      <c r="G329" s="120">
        <v>0</v>
      </c>
      <c r="H329" s="120">
        <v>0</v>
      </c>
      <c r="I329" s="289"/>
    </row>
    <row r="330" spans="1:9" ht="16.5" customHeight="1" x14ac:dyDescent="0.25">
      <c r="A330" s="80" t="s">
        <v>24</v>
      </c>
      <c r="B330" s="130">
        <v>0</v>
      </c>
      <c r="C330" s="16">
        <v>0</v>
      </c>
      <c r="D330" s="30">
        <v>0</v>
      </c>
      <c r="E330" s="21">
        <v>0</v>
      </c>
      <c r="F330" s="16">
        <v>0</v>
      </c>
      <c r="G330" s="120">
        <v>0</v>
      </c>
      <c r="H330" s="120">
        <v>0</v>
      </c>
      <c r="I330" s="289"/>
    </row>
    <row r="331" spans="1:9" x14ac:dyDescent="0.25">
      <c r="A331" s="38" t="s">
        <v>8</v>
      </c>
      <c r="B331" s="212"/>
      <c r="C331" s="213"/>
      <c r="D331" s="214"/>
      <c r="E331" s="215"/>
      <c r="F331" s="216"/>
      <c r="G331" s="216"/>
      <c r="H331" s="217"/>
      <c r="I331" s="289"/>
    </row>
    <row r="332" spans="1:9" x14ac:dyDescent="0.2">
      <c r="A332" s="20" t="s">
        <v>25</v>
      </c>
      <c r="B332" s="130">
        <v>0</v>
      </c>
      <c r="C332" s="16">
        <v>0</v>
      </c>
      <c r="D332" s="30">
        <v>0</v>
      </c>
      <c r="E332" s="21">
        <v>0</v>
      </c>
      <c r="F332" s="16">
        <v>0</v>
      </c>
      <c r="G332" s="120">
        <v>0</v>
      </c>
      <c r="H332" s="120">
        <v>0</v>
      </c>
      <c r="I332" s="289"/>
    </row>
    <row r="333" spans="1:9" ht="63" x14ac:dyDescent="0.2">
      <c r="A333" s="20" t="s">
        <v>26</v>
      </c>
      <c r="B333" s="130">
        <v>0</v>
      </c>
      <c r="C333" s="16">
        <v>0</v>
      </c>
      <c r="D333" s="30">
        <v>0</v>
      </c>
      <c r="E333" s="21">
        <v>0</v>
      </c>
      <c r="F333" s="16">
        <v>0</v>
      </c>
      <c r="G333" s="120">
        <v>0</v>
      </c>
      <c r="H333" s="120">
        <v>0</v>
      </c>
      <c r="I333" s="289"/>
    </row>
    <row r="334" spans="1:9" x14ac:dyDescent="0.2">
      <c r="A334" s="19" t="s">
        <v>27</v>
      </c>
      <c r="B334" s="200"/>
      <c r="C334" s="201"/>
      <c r="D334" s="202"/>
      <c r="E334" s="206"/>
      <c r="F334" s="207"/>
      <c r="G334" s="207"/>
      <c r="H334" s="208"/>
      <c r="I334" s="289"/>
    </row>
    <row r="335" spans="1:9" x14ac:dyDescent="0.2">
      <c r="A335" s="19" t="s">
        <v>28</v>
      </c>
      <c r="B335" s="203"/>
      <c r="C335" s="204"/>
      <c r="D335" s="205"/>
      <c r="E335" s="209"/>
      <c r="F335" s="210"/>
      <c r="G335" s="210"/>
      <c r="H335" s="211"/>
      <c r="I335" s="289"/>
    </row>
    <row r="336" spans="1:9" x14ac:dyDescent="0.2">
      <c r="A336" s="37" t="s">
        <v>29</v>
      </c>
      <c r="B336" s="94">
        <v>0</v>
      </c>
      <c r="C336" s="52">
        <v>0</v>
      </c>
      <c r="D336" s="93">
        <v>0</v>
      </c>
      <c r="E336" s="66">
        <v>0</v>
      </c>
      <c r="F336" s="51">
        <v>0</v>
      </c>
      <c r="G336" s="52">
        <v>0</v>
      </c>
      <c r="H336" s="52">
        <v>0</v>
      </c>
      <c r="I336" s="289"/>
    </row>
    <row r="337" spans="1:9" x14ac:dyDescent="0.2">
      <c r="A337" s="20" t="s">
        <v>30</v>
      </c>
      <c r="B337" s="94">
        <v>0</v>
      </c>
      <c r="C337" s="52">
        <v>0</v>
      </c>
      <c r="D337" s="93">
        <v>0</v>
      </c>
      <c r="E337" s="66">
        <v>0</v>
      </c>
      <c r="F337" s="51">
        <v>0</v>
      </c>
      <c r="G337" s="52">
        <v>0</v>
      </c>
      <c r="H337" s="52">
        <v>0</v>
      </c>
      <c r="I337" s="289"/>
    </row>
    <row r="338" spans="1:9" ht="63" x14ac:dyDescent="0.2">
      <c r="A338" s="20" t="s">
        <v>31</v>
      </c>
      <c r="B338" s="94">
        <v>0</v>
      </c>
      <c r="C338" s="52">
        <v>0</v>
      </c>
      <c r="D338" s="93">
        <v>0</v>
      </c>
      <c r="E338" s="88">
        <v>0</v>
      </c>
      <c r="F338" s="52">
        <v>0</v>
      </c>
      <c r="G338" s="52">
        <v>0</v>
      </c>
      <c r="H338" s="52">
        <v>0</v>
      </c>
      <c r="I338" s="289"/>
    </row>
    <row r="339" spans="1:9" ht="15.6" customHeight="1" x14ac:dyDescent="0.25">
      <c r="A339" s="286" t="s">
        <v>58</v>
      </c>
      <c r="B339" s="283"/>
      <c r="C339" s="283"/>
      <c r="D339" s="283"/>
      <c r="E339" s="287"/>
      <c r="F339" s="287"/>
      <c r="G339" s="287"/>
      <c r="H339" s="287"/>
      <c r="I339" s="287"/>
    </row>
    <row r="340" spans="1:9" x14ac:dyDescent="0.25">
      <c r="A340" s="55" t="s">
        <v>12</v>
      </c>
      <c r="B340" s="129">
        <v>0</v>
      </c>
      <c r="C340" s="50">
        <v>0</v>
      </c>
      <c r="D340" s="112">
        <v>0</v>
      </c>
      <c r="E340" s="65">
        <v>0</v>
      </c>
      <c r="F340" s="50">
        <v>0</v>
      </c>
      <c r="G340" s="120">
        <v>0</v>
      </c>
      <c r="H340" s="120">
        <v>0</v>
      </c>
      <c r="I340" s="288" t="s">
        <v>77</v>
      </c>
    </row>
    <row r="341" spans="1:9" x14ac:dyDescent="0.2">
      <c r="A341" s="36" t="s">
        <v>1</v>
      </c>
      <c r="B341" s="130">
        <v>0</v>
      </c>
      <c r="C341" s="16">
        <v>0</v>
      </c>
      <c r="D341" s="30">
        <v>0</v>
      </c>
      <c r="E341" s="21">
        <v>0</v>
      </c>
      <c r="F341" s="16">
        <v>0</v>
      </c>
      <c r="G341" s="120">
        <v>0</v>
      </c>
      <c r="H341" s="120">
        <v>0</v>
      </c>
      <c r="I341" s="288"/>
    </row>
    <row r="342" spans="1:9" ht="47.25" x14ac:dyDescent="0.25">
      <c r="A342" s="38" t="s">
        <v>6</v>
      </c>
      <c r="B342" s="130">
        <v>0</v>
      </c>
      <c r="C342" s="16">
        <v>0</v>
      </c>
      <c r="D342" s="30">
        <v>0</v>
      </c>
      <c r="E342" s="21">
        <v>0</v>
      </c>
      <c r="F342" s="16">
        <v>0</v>
      </c>
      <c r="G342" s="120">
        <v>0</v>
      </c>
      <c r="H342" s="120">
        <v>0</v>
      </c>
      <c r="I342" s="288"/>
    </row>
    <row r="343" spans="1:9" ht="16.5" customHeight="1" x14ac:dyDescent="0.25">
      <c r="A343" s="80" t="s">
        <v>24</v>
      </c>
      <c r="B343" s="130">
        <v>0</v>
      </c>
      <c r="C343" s="16">
        <v>0</v>
      </c>
      <c r="D343" s="30">
        <v>0</v>
      </c>
      <c r="E343" s="21">
        <v>0</v>
      </c>
      <c r="F343" s="16">
        <v>0</v>
      </c>
      <c r="G343" s="120">
        <v>0</v>
      </c>
      <c r="H343" s="120">
        <v>0</v>
      </c>
      <c r="I343" s="288"/>
    </row>
    <row r="344" spans="1:9" x14ac:dyDescent="0.25">
      <c r="A344" s="38" t="s">
        <v>8</v>
      </c>
      <c r="B344" s="212"/>
      <c r="C344" s="213"/>
      <c r="D344" s="214"/>
      <c r="E344" s="215"/>
      <c r="F344" s="216"/>
      <c r="G344" s="216"/>
      <c r="H344" s="217"/>
      <c r="I344" s="288"/>
    </row>
    <row r="345" spans="1:9" x14ac:dyDescent="0.2">
      <c r="A345" s="20" t="s">
        <v>25</v>
      </c>
      <c r="B345" s="130">
        <v>0</v>
      </c>
      <c r="C345" s="16">
        <v>0</v>
      </c>
      <c r="D345" s="30">
        <v>0</v>
      </c>
      <c r="E345" s="21">
        <v>0</v>
      </c>
      <c r="F345" s="16">
        <v>0</v>
      </c>
      <c r="G345" s="120">
        <v>0</v>
      </c>
      <c r="H345" s="120">
        <v>0</v>
      </c>
      <c r="I345" s="288"/>
    </row>
    <row r="346" spans="1:9" ht="63" x14ac:dyDescent="0.2">
      <c r="A346" s="20" t="s">
        <v>26</v>
      </c>
      <c r="B346" s="130">
        <v>0</v>
      </c>
      <c r="C346" s="16">
        <v>0</v>
      </c>
      <c r="D346" s="30">
        <v>0</v>
      </c>
      <c r="E346" s="21">
        <v>0</v>
      </c>
      <c r="F346" s="16">
        <v>0</v>
      </c>
      <c r="G346" s="120">
        <v>0</v>
      </c>
      <c r="H346" s="120">
        <v>0</v>
      </c>
      <c r="I346" s="288"/>
    </row>
    <row r="347" spans="1:9" x14ac:dyDescent="0.2">
      <c r="A347" s="19" t="s">
        <v>27</v>
      </c>
      <c r="B347" s="200"/>
      <c r="C347" s="201"/>
      <c r="D347" s="202"/>
      <c r="E347" s="206"/>
      <c r="F347" s="207"/>
      <c r="G347" s="207"/>
      <c r="H347" s="208"/>
      <c r="I347" s="288"/>
    </row>
    <row r="348" spans="1:9" x14ac:dyDescent="0.2">
      <c r="A348" s="19" t="s">
        <v>28</v>
      </c>
      <c r="B348" s="203"/>
      <c r="C348" s="204"/>
      <c r="D348" s="205"/>
      <c r="E348" s="209"/>
      <c r="F348" s="210"/>
      <c r="G348" s="210"/>
      <c r="H348" s="211"/>
      <c r="I348" s="288"/>
    </row>
    <row r="349" spans="1:9" x14ac:dyDescent="0.2">
      <c r="A349" s="37" t="s">
        <v>29</v>
      </c>
      <c r="B349" s="94">
        <v>0</v>
      </c>
      <c r="C349" s="52">
        <v>0</v>
      </c>
      <c r="D349" s="93">
        <v>0</v>
      </c>
      <c r="E349" s="66">
        <v>0</v>
      </c>
      <c r="F349" s="51">
        <v>0</v>
      </c>
      <c r="G349" s="52">
        <v>0</v>
      </c>
      <c r="H349" s="52">
        <v>0</v>
      </c>
      <c r="I349" s="288"/>
    </row>
    <row r="350" spans="1:9" x14ac:dyDescent="0.2">
      <c r="A350" s="20" t="s">
        <v>30</v>
      </c>
      <c r="B350" s="94">
        <v>0</v>
      </c>
      <c r="C350" s="52">
        <v>0</v>
      </c>
      <c r="D350" s="93">
        <v>0</v>
      </c>
      <c r="E350" s="66">
        <v>0</v>
      </c>
      <c r="F350" s="51">
        <v>0</v>
      </c>
      <c r="G350" s="52">
        <v>0</v>
      </c>
      <c r="H350" s="52">
        <v>0</v>
      </c>
      <c r="I350" s="288"/>
    </row>
    <row r="351" spans="1:9" ht="63" x14ac:dyDescent="0.2">
      <c r="A351" s="20" t="s">
        <v>31</v>
      </c>
      <c r="B351" s="94">
        <v>0</v>
      </c>
      <c r="C351" s="52">
        <v>0</v>
      </c>
      <c r="D351" s="93">
        <v>0</v>
      </c>
      <c r="E351" s="88">
        <v>0</v>
      </c>
      <c r="F351" s="52">
        <v>0</v>
      </c>
      <c r="G351" s="52">
        <v>0</v>
      </c>
      <c r="H351" s="52">
        <v>0</v>
      </c>
      <c r="I351" s="288"/>
    </row>
    <row r="352" spans="1:9" ht="31.15" customHeight="1" x14ac:dyDescent="0.25">
      <c r="A352" s="279" t="s">
        <v>59</v>
      </c>
      <c r="B352" s="279"/>
      <c r="C352" s="279"/>
      <c r="D352" s="279"/>
      <c r="E352" s="279"/>
      <c r="F352" s="279"/>
      <c r="G352" s="279"/>
      <c r="H352" s="279"/>
      <c r="I352" s="279"/>
    </row>
    <row r="353" spans="1:9" x14ac:dyDescent="0.25">
      <c r="A353" s="55" t="s">
        <v>12</v>
      </c>
      <c r="B353" s="129">
        <v>0</v>
      </c>
      <c r="C353" s="50">
        <v>0</v>
      </c>
      <c r="D353" s="112">
        <v>0</v>
      </c>
      <c r="E353" s="65">
        <v>0</v>
      </c>
      <c r="F353" s="50">
        <v>0</v>
      </c>
      <c r="G353" s="120">
        <v>0</v>
      </c>
      <c r="H353" s="120">
        <v>0</v>
      </c>
      <c r="I353" s="288" t="s">
        <v>77</v>
      </c>
    </row>
    <row r="354" spans="1:9" x14ac:dyDescent="0.2">
      <c r="A354" s="36" t="s">
        <v>1</v>
      </c>
      <c r="B354" s="130">
        <v>0</v>
      </c>
      <c r="C354" s="16">
        <v>0</v>
      </c>
      <c r="D354" s="30">
        <v>0</v>
      </c>
      <c r="E354" s="21">
        <v>0</v>
      </c>
      <c r="F354" s="16">
        <v>0</v>
      </c>
      <c r="G354" s="120">
        <v>0</v>
      </c>
      <c r="H354" s="120">
        <v>0</v>
      </c>
      <c r="I354" s="288"/>
    </row>
    <row r="355" spans="1:9" ht="47.25" x14ac:dyDescent="0.25">
      <c r="A355" s="38" t="s">
        <v>6</v>
      </c>
      <c r="B355" s="130">
        <v>0</v>
      </c>
      <c r="C355" s="16">
        <v>0</v>
      </c>
      <c r="D355" s="30">
        <v>0</v>
      </c>
      <c r="E355" s="21">
        <v>0</v>
      </c>
      <c r="F355" s="16">
        <v>0</v>
      </c>
      <c r="G355" s="120">
        <v>0</v>
      </c>
      <c r="H355" s="120">
        <v>0</v>
      </c>
      <c r="I355" s="288"/>
    </row>
    <row r="356" spans="1:9" ht="16.5" customHeight="1" x14ac:dyDescent="0.25">
      <c r="A356" s="80" t="s">
        <v>24</v>
      </c>
      <c r="B356" s="130">
        <v>0</v>
      </c>
      <c r="C356" s="16">
        <v>0</v>
      </c>
      <c r="D356" s="30">
        <v>0</v>
      </c>
      <c r="E356" s="21">
        <v>0</v>
      </c>
      <c r="F356" s="16">
        <v>0</v>
      </c>
      <c r="G356" s="120">
        <v>0</v>
      </c>
      <c r="H356" s="120">
        <v>0</v>
      </c>
      <c r="I356" s="288"/>
    </row>
    <row r="357" spans="1:9" x14ac:dyDescent="0.25">
      <c r="A357" s="38" t="s">
        <v>8</v>
      </c>
      <c r="B357" s="212"/>
      <c r="C357" s="213"/>
      <c r="D357" s="214"/>
      <c r="E357" s="215"/>
      <c r="F357" s="216"/>
      <c r="G357" s="216"/>
      <c r="H357" s="217"/>
      <c r="I357" s="288"/>
    </row>
    <row r="358" spans="1:9" x14ac:dyDescent="0.2">
      <c r="A358" s="20" t="s">
        <v>25</v>
      </c>
      <c r="B358" s="130">
        <v>0</v>
      </c>
      <c r="C358" s="16">
        <v>0</v>
      </c>
      <c r="D358" s="30">
        <v>0</v>
      </c>
      <c r="E358" s="21">
        <v>0</v>
      </c>
      <c r="F358" s="16">
        <v>0</v>
      </c>
      <c r="G358" s="120">
        <v>0</v>
      </c>
      <c r="H358" s="120">
        <v>0</v>
      </c>
      <c r="I358" s="288"/>
    </row>
    <row r="359" spans="1:9" ht="63" x14ac:dyDescent="0.2">
      <c r="A359" s="20" t="s">
        <v>26</v>
      </c>
      <c r="B359" s="130">
        <v>0</v>
      </c>
      <c r="C359" s="16">
        <v>0</v>
      </c>
      <c r="D359" s="30">
        <v>0</v>
      </c>
      <c r="E359" s="21">
        <v>0</v>
      </c>
      <c r="F359" s="16">
        <v>0</v>
      </c>
      <c r="G359" s="120">
        <v>0</v>
      </c>
      <c r="H359" s="120">
        <v>0</v>
      </c>
      <c r="I359" s="288"/>
    </row>
    <row r="360" spans="1:9" x14ac:dyDescent="0.2">
      <c r="A360" s="19" t="s">
        <v>27</v>
      </c>
      <c r="B360" s="200"/>
      <c r="C360" s="201"/>
      <c r="D360" s="202"/>
      <c r="E360" s="206"/>
      <c r="F360" s="207"/>
      <c r="G360" s="207"/>
      <c r="H360" s="208"/>
      <c r="I360" s="288"/>
    </row>
    <row r="361" spans="1:9" x14ac:dyDescent="0.2">
      <c r="A361" s="19" t="s">
        <v>28</v>
      </c>
      <c r="B361" s="203"/>
      <c r="C361" s="204"/>
      <c r="D361" s="205"/>
      <c r="E361" s="209"/>
      <c r="F361" s="210"/>
      <c r="G361" s="210"/>
      <c r="H361" s="211"/>
      <c r="I361" s="288"/>
    </row>
    <row r="362" spans="1:9" x14ac:dyDescent="0.2">
      <c r="A362" s="37" t="s">
        <v>29</v>
      </c>
      <c r="B362" s="94">
        <v>0</v>
      </c>
      <c r="C362" s="52">
        <v>0</v>
      </c>
      <c r="D362" s="93">
        <v>0</v>
      </c>
      <c r="E362" s="66">
        <v>0</v>
      </c>
      <c r="F362" s="51">
        <v>0</v>
      </c>
      <c r="G362" s="52">
        <v>0</v>
      </c>
      <c r="H362" s="52">
        <v>0</v>
      </c>
      <c r="I362" s="288"/>
    </row>
    <row r="363" spans="1:9" x14ac:dyDescent="0.2">
      <c r="A363" s="20" t="s">
        <v>30</v>
      </c>
      <c r="B363" s="94">
        <v>0</v>
      </c>
      <c r="C363" s="52">
        <v>0</v>
      </c>
      <c r="D363" s="93">
        <v>0</v>
      </c>
      <c r="E363" s="66">
        <v>0</v>
      </c>
      <c r="F363" s="51">
        <v>0</v>
      </c>
      <c r="G363" s="52">
        <v>0</v>
      </c>
      <c r="H363" s="52">
        <v>0</v>
      </c>
      <c r="I363" s="288"/>
    </row>
    <row r="364" spans="1:9" ht="63" x14ac:dyDescent="0.2">
      <c r="A364" s="20" t="s">
        <v>31</v>
      </c>
      <c r="B364" s="94">
        <v>0</v>
      </c>
      <c r="C364" s="52">
        <v>0</v>
      </c>
      <c r="D364" s="93">
        <v>0</v>
      </c>
      <c r="E364" s="88">
        <v>0</v>
      </c>
      <c r="F364" s="52">
        <v>0</v>
      </c>
      <c r="G364" s="52">
        <v>0</v>
      </c>
      <c r="H364" s="52">
        <v>0</v>
      </c>
      <c r="I364" s="288"/>
    </row>
    <row r="365" spans="1:9" ht="15.6" customHeight="1" x14ac:dyDescent="0.25">
      <c r="A365" s="279" t="s">
        <v>60</v>
      </c>
      <c r="B365" s="279"/>
      <c r="C365" s="279"/>
      <c r="D365" s="279"/>
      <c r="E365" s="279"/>
      <c r="F365" s="279"/>
      <c r="G365" s="279"/>
      <c r="H365" s="279"/>
      <c r="I365" s="279"/>
    </row>
    <row r="366" spans="1:9" x14ac:dyDescent="0.25">
      <c r="A366" s="55" t="s">
        <v>12</v>
      </c>
      <c r="B366" s="129">
        <v>0</v>
      </c>
      <c r="C366" s="50">
        <v>0</v>
      </c>
      <c r="D366" s="112">
        <v>0</v>
      </c>
      <c r="E366" s="65">
        <v>0</v>
      </c>
      <c r="F366" s="50">
        <v>0</v>
      </c>
      <c r="G366" s="120">
        <v>0</v>
      </c>
      <c r="H366" s="120">
        <v>0</v>
      </c>
      <c r="I366" s="288" t="s">
        <v>77</v>
      </c>
    </row>
    <row r="367" spans="1:9" x14ac:dyDescent="0.2">
      <c r="A367" s="36" t="s">
        <v>1</v>
      </c>
      <c r="B367" s="130">
        <v>0</v>
      </c>
      <c r="C367" s="16">
        <v>0</v>
      </c>
      <c r="D367" s="30">
        <v>0</v>
      </c>
      <c r="E367" s="21">
        <v>0</v>
      </c>
      <c r="F367" s="16">
        <v>0</v>
      </c>
      <c r="G367" s="120">
        <v>0</v>
      </c>
      <c r="H367" s="120">
        <v>0</v>
      </c>
      <c r="I367" s="288"/>
    </row>
    <row r="368" spans="1:9" ht="47.25" x14ac:dyDescent="0.25">
      <c r="A368" s="38" t="s">
        <v>6</v>
      </c>
      <c r="B368" s="130">
        <v>0</v>
      </c>
      <c r="C368" s="16">
        <v>0</v>
      </c>
      <c r="D368" s="30">
        <v>0</v>
      </c>
      <c r="E368" s="21">
        <v>0</v>
      </c>
      <c r="F368" s="16">
        <v>0</v>
      </c>
      <c r="G368" s="120">
        <v>0</v>
      </c>
      <c r="H368" s="120">
        <v>0</v>
      </c>
      <c r="I368" s="288"/>
    </row>
    <row r="369" spans="1:9" ht="16.5" customHeight="1" x14ac:dyDescent="0.25">
      <c r="A369" s="80" t="s">
        <v>24</v>
      </c>
      <c r="B369" s="130">
        <v>0</v>
      </c>
      <c r="C369" s="16">
        <v>0</v>
      </c>
      <c r="D369" s="30">
        <v>0</v>
      </c>
      <c r="E369" s="21">
        <v>0</v>
      </c>
      <c r="F369" s="16">
        <v>0</v>
      </c>
      <c r="G369" s="120">
        <v>0</v>
      </c>
      <c r="H369" s="120">
        <v>0</v>
      </c>
      <c r="I369" s="288"/>
    </row>
    <row r="370" spans="1:9" x14ac:dyDescent="0.25">
      <c r="A370" s="38" t="s">
        <v>8</v>
      </c>
      <c r="B370" s="212"/>
      <c r="C370" s="213"/>
      <c r="D370" s="214"/>
      <c r="E370" s="215"/>
      <c r="F370" s="216"/>
      <c r="G370" s="216"/>
      <c r="H370" s="217"/>
      <c r="I370" s="288"/>
    </row>
    <row r="371" spans="1:9" x14ac:dyDescent="0.2">
      <c r="A371" s="20" t="s">
        <v>25</v>
      </c>
      <c r="B371" s="130">
        <v>0</v>
      </c>
      <c r="C371" s="16">
        <v>0</v>
      </c>
      <c r="D371" s="30">
        <v>0</v>
      </c>
      <c r="E371" s="21">
        <v>0</v>
      </c>
      <c r="F371" s="16">
        <v>0</v>
      </c>
      <c r="G371" s="120">
        <v>0</v>
      </c>
      <c r="H371" s="120">
        <v>0</v>
      </c>
      <c r="I371" s="288"/>
    </row>
    <row r="372" spans="1:9" ht="63" x14ac:dyDescent="0.2">
      <c r="A372" s="20" t="s">
        <v>26</v>
      </c>
      <c r="B372" s="130">
        <v>0</v>
      </c>
      <c r="C372" s="16">
        <v>0</v>
      </c>
      <c r="D372" s="30">
        <v>0</v>
      </c>
      <c r="E372" s="21">
        <v>0</v>
      </c>
      <c r="F372" s="16">
        <v>0</v>
      </c>
      <c r="G372" s="120">
        <v>0</v>
      </c>
      <c r="H372" s="120">
        <v>0</v>
      </c>
      <c r="I372" s="288"/>
    </row>
    <row r="373" spans="1:9" x14ac:dyDescent="0.2">
      <c r="A373" s="19" t="s">
        <v>27</v>
      </c>
      <c r="B373" s="200"/>
      <c r="C373" s="201"/>
      <c r="D373" s="202"/>
      <c r="E373" s="206"/>
      <c r="F373" s="207"/>
      <c r="G373" s="207"/>
      <c r="H373" s="208"/>
      <c r="I373" s="288"/>
    </row>
    <row r="374" spans="1:9" x14ac:dyDescent="0.2">
      <c r="A374" s="19" t="s">
        <v>28</v>
      </c>
      <c r="B374" s="203"/>
      <c r="C374" s="204"/>
      <c r="D374" s="205"/>
      <c r="E374" s="209"/>
      <c r="F374" s="210"/>
      <c r="G374" s="210"/>
      <c r="H374" s="211"/>
      <c r="I374" s="288"/>
    </row>
    <row r="375" spans="1:9" x14ac:dyDescent="0.2">
      <c r="A375" s="37" t="s">
        <v>29</v>
      </c>
      <c r="B375" s="94">
        <v>0</v>
      </c>
      <c r="C375" s="52">
        <v>0</v>
      </c>
      <c r="D375" s="93">
        <v>0</v>
      </c>
      <c r="E375" s="66">
        <v>0</v>
      </c>
      <c r="F375" s="51">
        <v>0</v>
      </c>
      <c r="G375" s="52">
        <v>0</v>
      </c>
      <c r="H375" s="52">
        <v>0</v>
      </c>
      <c r="I375" s="288"/>
    </row>
    <row r="376" spans="1:9" x14ac:dyDescent="0.2">
      <c r="A376" s="20" t="s">
        <v>30</v>
      </c>
      <c r="B376" s="94">
        <v>0</v>
      </c>
      <c r="C376" s="52">
        <v>0</v>
      </c>
      <c r="D376" s="93">
        <v>0</v>
      </c>
      <c r="E376" s="66">
        <v>0</v>
      </c>
      <c r="F376" s="51">
        <v>0</v>
      </c>
      <c r="G376" s="52">
        <v>0</v>
      </c>
      <c r="H376" s="52">
        <v>0</v>
      </c>
      <c r="I376" s="288"/>
    </row>
    <row r="377" spans="1:9" ht="63" x14ac:dyDescent="0.2">
      <c r="A377" s="20" t="s">
        <v>31</v>
      </c>
      <c r="B377" s="94">
        <v>0</v>
      </c>
      <c r="C377" s="52">
        <v>0</v>
      </c>
      <c r="D377" s="93">
        <v>0</v>
      </c>
      <c r="E377" s="88">
        <v>0</v>
      </c>
      <c r="F377" s="52">
        <v>0</v>
      </c>
      <c r="G377" s="52">
        <v>0</v>
      </c>
      <c r="H377" s="52">
        <v>0</v>
      </c>
      <c r="I377" s="288"/>
    </row>
    <row r="378" spans="1:9" ht="15.6" customHeight="1" thickBot="1" x14ac:dyDescent="0.3">
      <c r="A378" s="279" t="s">
        <v>61</v>
      </c>
      <c r="B378" s="318"/>
      <c r="C378" s="318"/>
      <c r="D378" s="318"/>
      <c r="E378" s="279"/>
      <c r="F378" s="279"/>
      <c r="G378" s="279"/>
      <c r="H378" s="279"/>
      <c r="I378" s="279"/>
    </row>
    <row r="379" spans="1:9" x14ac:dyDescent="0.25">
      <c r="A379" s="55" t="s">
        <v>12</v>
      </c>
      <c r="B379" s="123">
        <f t="shared" ref="B379" si="66">B381</f>
        <v>17184600</v>
      </c>
      <c r="C379" s="124">
        <v>0</v>
      </c>
      <c r="D379" s="125">
        <v>0</v>
      </c>
      <c r="E379" s="65">
        <f>E381</f>
        <v>28641000</v>
      </c>
      <c r="F379" s="50">
        <f>F381</f>
        <v>33673097</v>
      </c>
      <c r="G379" s="50">
        <f t="shared" ref="G379:H379" si="67">G381</f>
        <v>29725639</v>
      </c>
      <c r="H379" s="50">
        <f t="shared" si="67"/>
        <v>40329113</v>
      </c>
      <c r="I379" s="319"/>
    </row>
    <row r="380" spans="1:9" x14ac:dyDescent="0.2">
      <c r="A380" s="36" t="s">
        <v>1</v>
      </c>
      <c r="B380" s="29">
        <v>0</v>
      </c>
      <c r="C380" s="16">
        <v>0</v>
      </c>
      <c r="D380" s="30">
        <v>0</v>
      </c>
      <c r="E380" s="21">
        <v>0</v>
      </c>
      <c r="F380" s="16">
        <v>0</v>
      </c>
      <c r="G380" s="16">
        <v>0</v>
      </c>
      <c r="H380" s="16">
        <v>0</v>
      </c>
      <c r="I380" s="319"/>
    </row>
    <row r="381" spans="1:9" ht="47.25" x14ac:dyDescent="0.25">
      <c r="A381" s="38" t="s">
        <v>6</v>
      </c>
      <c r="B381" s="29">
        <f t="shared" ref="B381" si="68">B385</f>
        <v>17184600</v>
      </c>
      <c r="C381" s="16">
        <v>0</v>
      </c>
      <c r="D381" s="30">
        <v>0</v>
      </c>
      <c r="E381" s="21">
        <f>E385</f>
        <v>28641000</v>
      </c>
      <c r="F381" s="16">
        <f>F382</f>
        <v>33673097</v>
      </c>
      <c r="G381" s="16">
        <f t="shared" ref="G381:H381" si="69">G382</f>
        <v>29725639</v>
      </c>
      <c r="H381" s="16">
        <f t="shared" si="69"/>
        <v>40329113</v>
      </c>
      <c r="I381" s="319"/>
    </row>
    <row r="382" spans="1:9" ht="16.5" customHeight="1" x14ac:dyDescent="0.25">
      <c r="A382" s="80" t="s">
        <v>24</v>
      </c>
      <c r="B382" s="29">
        <f t="shared" ref="B382" si="70">B385</f>
        <v>17184600</v>
      </c>
      <c r="C382" s="16">
        <v>0</v>
      </c>
      <c r="D382" s="30">
        <v>0</v>
      </c>
      <c r="E382" s="21">
        <f>E385</f>
        <v>28641000</v>
      </c>
      <c r="F382" s="16">
        <f>F385</f>
        <v>33673097</v>
      </c>
      <c r="G382" s="16">
        <f t="shared" ref="G382:H382" si="71">G385</f>
        <v>29725639</v>
      </c>
      <c r="H382" s="16">
        <f t="shared" si="71"/>
        <v>40329113</v>
      </c>
      <c r="I382" s="319"/>
    </row>
    <row r="383" spans="1:9" x14ac:dyDescent="0.25">
      <c r="A383" s="38" t="s">
        <v>8</v>
      </c>
      <c r="B383" s="215"/>
      <c r="C383" s="216"/>
      <c r="D383" s="246"/>
      <c r="E383" s="215"/>
      <c r="F383" s="216"/>
      <c r="G383" s="216"/>
      <c r="H383" s="217"/>
      <c r="I383" s="319"/>
    </row>
    <row r="384" spans="1:9" x14ac:dyDescent="0.2">
      <c r="A384" s="20" t="s">
        <v>25</v>
      </c>
      <c r="B384" s="29">
        <v>0</v>
      </c>
      <c r="C384" s="16">
        <v>0</v>
      </c>
      <c r="D384" s="30">
        <v>0</v>
      </c>
      <c r="E384" s="21">
        <v>0</v>
      </c>
      <c r="F384" s="16">
        <v>0</v>
      </c>
      <c r="G384" s="16">
        <v>0</v>
      </c>
      <c r="H384" s="16">
        <v>0</v>
      </c>
      <c r="I384" s="319"/>
    </row>
    <row r="385" spans="1:9" ht="63" x14ac:dyDescent="0.2">
      <c r="A385" s="20" t="s">
        <v>26</v>
      </c>
      <c r="B385" s="29">
        <f t="shared" ref="B385" si="72">B390+B391</f>
        <v>17184600</v>
      </c>
      <c r="C385" s="16">
        <v>0</v>
      </c>
      <c r="D385" s="30">
        <v>0</v>
      </c>
      <c r="E385" s="21">
        <f>E388</f>
        <v>28641000</v>
      </c>
      <c r="F385" s="16">
        <f>F388</f>
        <v>33673097</v>
      </c>
      <c r="G385" s="16">
        <f t="shared" ref="G385:H385" si="73">G388</f>
        <v>29725639</v>
      </c>
      <c r="H385" s="16">
        <f t="shared" si="73"/>
        <v>40329113</v>
      </c>
      <c r="I385" s="319"/>
    </row>
    <row r="386" spans="1:9" x14ac:dyDescent="0.2">
      <c r="A386" s="19" t="s">
        <v>27</v>
      </c>
      <c r="B386" s="206"/>
      <c r="C386" s="207"/>
      <c r="D386" s="269"/>
      <c r="E386" s="206"/>
      <c r="F386" s="207"/>
      <c r="G386" s="207"/>
      <c r="H386" s="208"/>
      <c r="I386" s="319"/>
    </row>
    <row r="387" spans="1:9" x14ac:dyDescent="0.2">
      <c r="A387" s="19" t="s">
        <v>28</v>
      </c>
      <c r="B387" s="209"/>
      <c r="C387" s="210"/>
      <c r="D387" s="270"/>
      <c r="E387" s="209"/>
      <c r="F387" s="210"/>
      <c r="G387" s="210"/>
      <c r="H387" s="211"/>
      <c r="I387" s="319"/>
    </row>
    <row r="388" spans="1:9" x14ac:dyDescent="0.2">
      <c r="A388" s="37" t="s">
        <v>29</v>
      </c>
      <c r="B388" s="111">
        <f t="shared" ref="B388" si="74">B390+B391</f>
        <v>17184600</v>
      </c>
      <c r="C388" s="52">
        <v>0</v>
      </c>
      <c r="D388" s="93">
        <v>0</v>
      </c>
      <c r="E388" s="66">
        <f>E391</f>
        <v>28641000</v>
      </c>
      <c r="F388" s="51">
        <f>F390+F391</f>
        <v>33673097</v>
      </c>
      <c r="G388" s="51">
        <f t="shared" ref="G388:H388" si="75">G390</f>
        <v>29725639</v>
      </c>
      <c r="H388" s="51">
        <f t="shared" si="75"/>
        <v>40329113</v>
      </c>
      <c r="I388" s="319"/>
    </row>
    <row r="389" spans="1:9" x14ac:dyDescent="0.2">
      <c r="A389" s="20" t="s">
        <v>30</v>
      </c>
      <c r="B389" s="111">
        <v>0</v>
      </c>
      <c r="C389" s="52">
        <v>0</v>
      </c>
      <c r="D389" s="93">
        <v>0</v>
      </c>
      <c r="E389" s="66">
        <v>0</v>
      </c>
      <c r="F389" s="51">
        <v>0</v>
      </c>
      <c r="G389" s="52">
        <v>0</v>
      </c>
      <c r="H389" s="52">
        <v>0</v>
      </c>
      <c r="I389" s="319"/>
    </row>
    <row r="390" spans="1:9" ht="110.25" x14ac:dyDescent="0.2">
      <c r="A390" s="20" t="s">
        <v>16</v>
      </c>
      <c r="B390" s="29">
        <v>0</v>
      </c>
      <c r="C390" s="16">
        <v>0</v>
      </c>
      <c r="D390" s="30">
        <v>0</v>
      </c>
      <c r="E390" s="88">
        <v>0</v>
      </c>
      <c r="F390" s="51">
        <v>22216697</v>
      </c>
      <c r="G390" s="52">
        <v>29725639</v>
      </c>
      <c r="H390" s="52">
        <v>40329113</v>
      </c>
      <c r="I390" s="319"/>
    </row>
    <row r="391" spans="1:9" ht="79.5" thickBot="1" x14ac:dyDescent="0.25">
      <c r="A391" s="20" t="s">
        <v>17</v>
      </c>
      <c r="B391" s="126">
        <v>17184600</v>
      </c>
      <c r="C391" s="127">
        <v>0</v>
      </c>
      <c r="D391" s="128">
        <v>0</v>
      </c>
      <c r="E391" s="127">
        <v>28641000</v>
      </c>
      <c r="F391" s="128">
        <v>11456400</v>
      </c>
      <c r="G391" s="52">
        <v>0</v>
      </c>
      <c r="H391" s="52">
        <v>0</v>
      </c>
      <c r="I391" s="319"/>
    </row>
    <row r="392" spans="1:9" ht="15.6" customHeight="1" thickBot="1" x14ac:dyDescent="0.3">
      <c r="A392" s="279" t="s">
        <v>62</v>
      </c>
      <c r="B392" s="280"/>
      <c r="C392" s="280"/>
      <c r="D392" s="280"/>
      <c r="E392" s="279"/>
      <c r="F392" s="279"/>
      <c r="G392" s="279"/>
      <c r="H392" s="279"/>
      <c r="I392" s="279"/>
    </row>
    <row r="393" spans="1:9" x14ac:dyDescent="0.25">
      <c r="A393" s="55" t="s">
        <v>12</v>
      </c>
      <c r="B393" s="123">
        <v>0</v>
      </c>
      <c r="C393" s="124">
        <v>0</v>
      </c>
      <c r="D393" s="125">
        <v>0</v>
      </c>
      <c r="E393" s="65">
        <f t="shared" ref="E393:H393" si="76">E395</f>
        <v>1500000</v>
      </c>
      <c r="F393" s="50">
        <f t="shared" si="76"/>
        <v>2500000</v>
      </c>
      <c r="G393" s="50">
        <f t="shared" si="76"/>
        <v>3000000</v>
      </c>
      <c r="H393" s="50">
        <f t="shared" si="76"/>
        <v>3000000</v>
      </c>
      <c r="I393" s="288" t="s">
        <v>71</v>
      </c>
    </row>
    <row r="394" spans="1:9" x14ac:dyDescent="0.2">
      <c r="A394" s="36" t="s">
        <v>1</v>
      </c>
      <c r="B394" s="111">
        <v>0</v>
      </c>
      <c r="C394" s="52">
        <v>0</v>
      </c>
      <c r="D394" s="93">
        <v>0</v>
      </c>
      <c r="E394" s="21">
        <v>0</v>
      </c>
      <c r="F394" s="16">
        <v>0</v>
      </c>
      <c r="G394" s="16">
        <v>0</v>
      </c>
      <c r="H394" s="120">
        <v>0</v>
      </c>
      <c r="I394" s="288"/>
    </row>
    <row r="395" spans="1:9" ht="47.25" x14ac:dyDescent="0.25">
      <c r="A395" s="38" t="s">
        <v>6</v>
      </c>
      <c r="B395" s="111">
        <v>0</v>
      </c>
      <c r="C395" s="52">
        <v>0</v>
      </c>
      <c r="D395" s="93">
        <v>0</v>
      </c>
      <c r="E395" s="21">
        <f t="shared" ref="E395:H395" si="77">E396</f>
        <v>1500000</v>
      </c>
      <c r="F395" s="16">
        <f t="shared" si="77"/>
        <v>2500000</v>
      </c>
      <c r="G395" s="16">
        <f t="shared" si="77"/>
        <v>3000000</v>
      </c>
      <c r="H395" s="16">
        <f t="shared" si="77"/>
        <v>3000000</v>
      </c>
      <c r="I395" s="288"/>
    </row>
    <row r="396" spans="1:9" ht="16.5" customHeight="1" x14ac:dyDescent="0.25">
      <c r="A396" s="80" t="s">
        <v>24</v>
      </c>
      <c r="B396" s="111">
        <v>0</v>
      </c>
      <c r="C396" s="52">
        <v>0</v>
      </c>
      <c r="D396" s="93">
        <v>0</v>
      </c>
      <c r="E396" s="21">
        <f t="shared" ref="E396:H396" si="78">E399</f>
        <v>1500000</v>
      </c>
      <c r="F396" s="16">
        <f t="shared" si="78"/>
        <v>2500000</v>
      </c>
      <c r="G396" s="16">
        <f t="shared" si="78"/>
        <v>3000000</v>
      </c>
      <c r="H396" s="16">
        <f t="shared" si="78"/>
        <v>3000000</v>
      </c>
      <c r="I396" s="288"/>
    </row>
    <row r="397" spans="1:9" x14ac:dyDescent="0.25">
      <c r="A397" s="38" t="s">
        <v>8</v>
      </c>
      <c r="B397" s="315"/>
      <c r="C397" s="316"/>
      <c r="D397" s="317"/>
      <c r="E397" s="320"/>
      <c r="F397" s="321"/>
      <c r="G397" s="321"/>
      <c r="H397" s="322"/>
      <c r="I397" s="288"/>
    </row>
    <row r="398" spans="1:9" x14ac:dyDescent="0.2">
      <c r="A398" s="20" t="s">
        <v>25</v>
      </c>
      <c r="B398" s="111">
        <v>0</v>
      </c>
      <c r="C398" s="52">
        <v>0</v>
      </c>
      <c r="D398" s="93">
        <v>0</v>
      </c>
      <c r="E398" s="120">
        <v>0</v>
      </c>
      <c r="F398" s="120">
        <v>0</v>
      </c>
      <c r="G398" s="120">
        <v>0</v>
      </c>
      <c r="H398" s="120">
        <v>0</v>
      </c>
      <c r="I398" s="288"/>
    </row>
    <row r="399" spans="1:9" ht="63" x14ac:dyDescent="0.2">
      <c r="A399" s="20" t="s">
        <v>26</v>
      </c>
      <c r="B399" s="111">
        <v>0</v>
      </c>
      <c r="C399" s="52">
        <v>0</v>
      </c>
      <c r="D399" s="93">
        <v>0</v>
      </c>
      <c r="E399" s="21">
        <f t="shared" ref="E399:H399" si="79">E402</f>
        <v>1500000</v>
      </c>
      <c r="F399" s="16">
        <f t="shared" si="79"/>
        <v>2500000</v>
      </c>
      <c r="G399" s="16">
        <f t="shared" si="79"/>
        <v>3000000</v>
      </c>
      <c r="H399" s="16">
        <f t="shared" si="79"/>
        <v>3000000</v>
      </c>
      <c r="I399" s="288"/>
    </row>
    <row r="400" spans="1:9" x14ac:dyDescent="0.2">
      <c r="A400" s="19" t="s">
        <v>27</v>
      </c>
      <c r="B400" s="224"/>
      <c r="C400" s="225"/>
      <c r="D400" s="261"/>
      <c r="E400" s="206"/>
      <c r="F400" s="207"/>
      <c r="G400" s="207"/>
      <c r="H400" s="208"/>
      <c r="I400" s="288"/>
    </row>
    <row r="401" spans="1:9" x14ac:dyDescent="0.2">
      <c r="A401" s="19" t="s">
        <v>28</v>
      </c>
      <c r="B401" s="227"/>
      <c r="C401" s="228"/>
      <c r="D401" s="262"/>
      <c r="E401" s="209"/>
      <c r="F401" s="210"/>
      <c r="G401" s="210"/>
      <c r="H401" s="211"/>
      <c r="I401" s="288"/>
    </row>
    <row r="402" spans="1:9" x14ac:dyDescent="0.2">
      <c r="A402" s="37" t="s">
        <v>37</v>
      </c>
      <c r="B402" s="111">
        <v>0</v>
      </c>
      <c r="C402" s="52">
        <v>0</v>
      </c>
      <c r="D402" s="93">
        <v>0</v>
      </c>
      <c r="E402" s="47">
        <f>E404</f>
        <v>1500000</v>
      </c>
      <c r="F402" s="15">
        <f t="shared" ref="F402:H402" si="80">F404</f>
        <v>2500000</v>
      </c>
      <c r="G402" s="15">
        <f t="shared" si="80"/>
        <v>3000000</v>
      </c>
      <c r="H402" s="15">
        <f t="shared" si="80"/>
        <v>3000000</v>
      </c>
      <c r="I402" s="288"/>
    </row>
    <row r="403" spans="1:9" x14ac:dyDescent="0.2">
      <c r="A403" s="20" t="s">
        <v>30</v>
      </c>
      <c r="B403" s="111">
        <v>0</v>
      </c>
      <c r="C403" s="52">
        <v>0</v>
      </c>
      <c r="D403" s="93">
        <v>0</v>
      </c>
      <c r="E403" s="111">
        <v>0</v>
      </c>
      <c r="F403" s="52">
        <v>0</v>
      </c>
      <c r="G403" s="93">
        <v>0</v>
      </c>
      <c r="H403" s="52">
        <v>0</v>
      </c>
      <c r="I403" s="288"/>
    </row>
    <row r="404" spans="1:9" ht="111" thickBot="1" x14ac:dyDescent="0.25">
      <c r="A404" s="20" t="s">
        <v>14</v>
      </c>
      <c r="B404" s="143">
        <v>0</v>
      </c>
      <c r="C404" s="33">
        <v>0</v>
      </c>
      <c r="D404" s="53">
        <v>0</v>
      </c>
      <c r="E404" s="66">
        <v>1500000</v>
      </c>
      <c r="F404" s="51">
        <v>2500000</v>
      </c>
      <c r="G404" s="52">
        <v>3000000</v>
      </c>
      <c r="H404" s="52">
        <v>3000000</v>
      </c>
      <c r="I404" s="288"/>
    </row>
    <row r="405" spans="1:9" ht="40.9" customHeight="1" thickBot="1" x14ac:dyDescent="0.25">
      <c r="A405" s="296" t="s">
        <v>63</v>
      </c>
      <c r="B405" s="297"/>
      <c r="C405" s="297"/>
      <c r="D405" s="297"/>
      <c r="E405" s="298"/>
      <c r="F405" s="298"/>
      <c r="G405" s="298"/>
      <c r="H405" s="298"/>
      <c r="I405" s="296"/>
    </row>
    <row r="406" spans="1:9" x14ac:dyDescent="0.25">
      <c r="A406" s="55" t="s">
        <v>12</v>
      </c>
      <c r="B406" s="123">
        <f>B409</f>
        <v>286736</v>
      </c>
      <c r="C406" s="124">
        <v>0</v>
      </c>
      <c r="D406" s="125">
        <v>0</v>
      </c>
      <c r="E406" s="65">
        <f t="shared" ref="E406:G406" si="81">E408</f>
        <v>2580625</v>
      </c>
      <c r="F406" s="50">
        <f t="shared" si="81"/>
        <v>2007153</v>
      </c>
      <c r="G406" s="50">
        <f t="shared" si="81"/>
        <v>860210</v>
      </c>
      <c r="H406" s="52">
        <v>0</v>
      </c>
      <c r="I406" s="299"/>
    </row>
    <row r="407" spans="1:9" x14ac:dyDescent="0.2">
      <c r="A407" s="36" t="s">
        <v>1</v>
      </c>
      <c r="B407" s="111">
        <v>0</v>
      </c>
      <c r="C407" s="52">
        <v>0</v>
      </c>
      <c r="D407" s="93">
        <v>0</v>
      </c>
      <c r="E407" s="21">
        <v>0</v>
      </c>
      <c r="F407" s="16">
        <v>0</v>
      </c>
      <c r="G407" s="52">
        <v>0</v>
      </c>
      <c r="H407" s="52">
        <v>0</v>
      </c>
      <c r="I407" s="299"/>
    </row>
    <row r="408" spans="1:9" ht="47.25" x14ac:dyDescent="0.25">
      <c r="A408" s="38" t="s">
        <v>6</v>
      </c>
      <c r="B408" s="111">
        <f>B409</f>
        <v>286736</v>
      </c>
      <c r="C408" s="52">
        <v>0</v>
      </c>
      <c r="D408" s="93">
        <v>0</v>
      </c>
      <c r="E408" s="21">
        <f t="shared" ref="E408:G408" si="82">E409</f>
        <v>2580625</v>
      </c>
      <c r="F408" s="16">
        <f t="shared" si="82"/>
        <v>2007153</v>
      </c>
      <c r="G408" s="16">
        <f t="shared" si="82"/>
        <v>860210</v>
      </c>
      <c r="H408" s="52">
        <v>0</v>
      </c>
      <c r="I408" s="299"/>
    </row>
    <row r="409" spans="1:9" ht="16.5" customHeight="1" x14ac:dyDescent="0.25">
      <c r="A409" s="80" t="s">
        <v>24</v>
      </c>
      <c r="B409" s="111">
        <f>B412</f>
        <v>286736</v>
      </c>
      <c r="C409" s="52">
        <v>0</v>
      </c>
      <c r="D409" s="93">
        <v>0</v>
      </c>
      <c r="E409" s="21">
        <f t="shared" ref="E409:G409" si="83">E412</f>
        <v>2580625</v>
      </c>
      <c r="F409" s="16">
        <f t="shared" si="83"/>
        <v>2007153</v>
      </c>
      <c r="G409" s="16">
        <f t="shared" si="83"/>
        <v>860210</v>
      </c>
      <c r="H409" s="52">
        <v>0</v>
      </c>
      <c r="I409" s="299"/>
    </row>
    <row r="410" spans="1:9" x14ac:dyDescent="0.25">
      <c r="A410" s="38" t="s">
        <v>8</v>
      </c>
      <c r="B410" s="312"/>
      <c r="C410" s="313"/>
      <c r="D410" s="314"/>
      <c r="E410" s="215"/>
      <c r="F410" s="216"/>
      <c r="G410" s="216"/>
      <c r="H410" s="217"/>
      <c r="I410" s="299"/>
    </row>
    <row r="411" spans="1:9" x14ac:dyDescent="0.2">
      <c r="A411" s="20" t="s">
        <v>25</v>
      </c>
      <c r="B411" s="111">
        <v>0</v>
      </c>
      <c r="C411" s="52">
        <v>0</v>
      </c>
      <c r="D411" s="93">
        <v>0</v>
      </c>
      <c r="E411" s="88">
        <v>0</v>
      </c>
      <c r="F411" s="52">
        <v>0</v>
      </c>
      <c r="G411" s="52">
        <v>0</v>
      </c>
      <c r="H411" s="52">
        <v>0</v>
      </c>
      <c r="I411" s="299"/>
    </row>
    <row r="412" spans="1:9" ht="63" x14ac:dyDescent="0.2">
      <c r="A412" s="20" t="s">
        <v>26</v>
      </c>
      <c r="B412" s="111">
        <f>B415</f>
        <v>286736</v>
      </c>
      <c r="C412" s="52">
        <v>0</v>
      </c>
      <c r="D412" s="93">
        <v>0</v>
      </c>
      <c r="E412" s="21">
        <f t="shared" ref="E412:G412" si="84">E415</f>
        <v>2580625</v>
      </c>
      <c r="F412" s="16">
        <f t="shared" si="84"/>
        <v>2007153</v>
      </c>
      <c r="G412" s="16">
        <f t="shared" si="84"/>
        <v>860210</v>
      </c>
      <c r="H412" s="52">
        <v>0</v>
      </c>
      <c r="I412" s="299"/>
    </row>
    <row r="413" spans="1:9" x14ac:dyDescent="0.2">
      <c r="A413" s="19" t="s">
        <v>27</v>
      </c>
      <c r="B413" s="300"/>
      <c r="C413" s="301"/>
      <c r="D413" s="302"/>
      <c r="E413" s="306"/>
      <c r="F413" s="307"/>
      <c r="G413" s="307"/>
      <c r="H413" s="308"/>
      <c r="I413" s="299"/>
    </row>
    <row r="414" spans="1:9" x14ac:dyDescent="0.2">
      <c r="A414" s="19" t="s">
        <v>28</v>
      </c>
      <c r="B414" s="303"/>
      <c r="C414" s="304"/>
      <c r="D414" s="305"/>
      <c r="E414" s="309"/>
      <c r="F414" s="310"/>
      <c r="G414" s="310"/>
      <c r="H414" s="311"/>
      <c r="I414" s="299"/>
    </row>
    <row r="415" spans="1:9" x14ac:dyDescent="0.2">
      <c r="A415" s="37" t="s">
        <v>37</v>
      </c>
      <c r="B415" s="111">
        <f>B417</f>
        <v>286736</v>
      </c>
      <c r="C415" s="52">
        <v>0</v>
      </c>
      <c r="D415" s="93">
        <v>0</v>
      </c>
      <c r="E415" s="66">
        <f t="shared" ref="E415:G415" si="85">E417</f>
        <v>2580625</v>
      </c>
      <c r="F415" s="51">
        <f t="shared" si="85"/>
        <v>2007153</v>
      </c>
      <c r="G415" s="51">
        <f t="shared" si="85"/>
        <v>860210</v>
      </c>
      <c r="H415" s="52">
        <v>0</v>
      </c>
      <c r="I415" s="299"/>
    </row>
    <row r="416" spans="1:9" x14ac:dyDescent="0.2">
      <c r="A416" s="20" t="s">
        <v>30</v>
      </c>
      <c r="B416" s="111">
        <v>0</v>
      </c>
      <c r="C416" s="52">
        <v>0</v>
      </c>
      <c r="D416" s="93">
        <v>0</v>
      </c>
      <c r="E416" s="66">
        <v>0</v>
      </c>
      <c r="F416" s="51">
        <v>0</v>
      </c>
      <c r="G416" s="52">
        <v>0</v>
      </c>
      <c r="H416" s="52">
        <v>0</v>
      </c>
      <c r="I416" s="299"/>
    </row>
    <row r="417" spans="1:9" ht="211.15" customHeight="1" thickBot="1" x14ac:dyDescent="0.25">
      <c r="A417" s="20" t="s">
        <v>15</v>
      </c>
      <c r="B417" s="187">
        <v>286736</v>
      </c>
      <c r="C417" s="152">
        <v>0</v>
      </c>
      <c r="D417" s="153">
        <v>0</v>
      </c>
      <c r="E417" s="113">
        <v>2580625</v>
      </c>
      <c r="F417" s="114">
        <v>2007153</v>
      </c>
      <c r="G417" s="114">
        <v>860210</v>
      </c>
      <c r="H417" s="52">
        <v>0</v>
      </c>
      <c r="I417" s="299"/>
    </row>
    <row r="418" spans="1:9" ht="15.6" customHeight="1" thickBot="1" x14ac:dyDescent="0.3">
      <c r="A418" s="279" t="s">
        <v>64</v>
      </c>
      <c r="B418" s="280"/>
      <c r="C418" s="280"/>
      <c r="D418" s="280"/>
      <c r="E418" s="281"/>
      <c r="F418" s="281"/>
      <c r="G418" s="281"/>
      <c r="H418" s="281"/>
      <c r="I418" s="279"/>
    </row>
    <row r="419" spans="1:9" x14ac:dyDescent="0.25">
      <c r="A419" s="55" t="s">
        <v>12</v>
      </c>
      <c r="B419" s="123">
        <v>0</v>
      </c>
      <c r="C419" s="124">
        <v>0</v>
      </c>
      <c r="D419" s="125">
        <v>0</v>
      </c>
      <c r="E419" s="65">
        <v>0</v>
      </c>
      <c r="F419" s="50">
        <v>0</v>
      </c>
      <c r="G419" s="122">
        <v>0</v>
      </c>
      <c r="H419" s="122">
        <v>0</v>
      </c>
      <c r="I419" s="288" t="s">
        <v>77</v>
      </c>
    </row>
    <row r="420" spans="1:9" x14ac:dyDescent="0.2">
      <c r="A420" s="36" t="s">
        <v>1</v>
      </c>
      <c r="B420" s="29">
        <v>0</v>
      </c>
      <c r="C420" s="16">
        <v>0</v>
      </c>
      <c r="D420" s="30">
        <v>0</v>
      </c>
      <c r="E420" s="21">
        <v>0</v>
      </c>
      <c r="F420" s="16">
        <v>0</v>
      </c>
      <c r="G420" s="120">
        <v>0</v>
      </c>
      <c r="H420" s="120">
        <v>0</v>
      </c>
      <c r="I420" s="288"/>
    </row>
    <row r="421" spans="1:9" ht="47.25" x14ac:dyDescent="0.25">
      <c r="A421" s="38" t="s">
        <v>6</v>
      </c>
      <c r="B421" s="29">
        <v>0</v>
      </c>
      <c r="C421" s="16">
        <v>0</v>
      </c>
      <c r="D421" s="30">
        <v>0</v>
      </c>
      <c r="E421" s="21">
        <v>0</v>
      </c>
      <c r="F421" s="16">
        <v>0</v>
      </c>
      <c r="G421" s="120">
        <v>0</v>
      </c>
      <c r="H421" s="120">
        <v>0</v>
      </c>
      <c r="I421" s="288"/>
    </row>
    <row r="422" spans="1:9" ht="16.5" customHeight="1" x14ac:dyDescent="0.25">
      <c r="A422" s="80" t="s">
        <v>24</v>
      </c>
      <c r="B422" s="29">
        <v>0</v>
      </c>
      <c r="C422" s="16">
        <v>0</v>
      </c>
      <c r="D422" s="30">
        <v>0</v>
      </c>
      <c r="E422" s="21">
        <v>0</v>
      </c>
      <c r="F422" s="16">
        <v>0</v>
      </c>
      <c r="G422" s="120">
        <v>0</v>
      </c>
      <c r="H422" s="120">
        <v>0</v>
      </c>
      <c r="I422" s="288"/>
    </row>
    <row r="423" spans="1:9" x14ac:dyDescent="0.25">
      <c r="A423" s="38" t="s">
        <v>8</v>
      </c>
      <c r="B423" s="215"/>
      <c r="C423" s="216"/>
      <c r="D423" s="246"/>
      <c r="E423" s="215"/>
      <c r="F423" s="216"/>
      <c r="G423" s="216"/>
      <c r="H423" s="217"/>
      <c r="I423" s="288"/>
    </row>
    <row r="424" spans="1:9" x14ac:dyDescent="0.2">
      <c r="A424" s="20" t="s">
        <v>25</v>
      </c>
      <c r="B424" s="29">
        <v>0</v>
      </c>
      <c r="C424" s="16">
        <v>0</v>
      </c>
      <c r="D424" s="30">
        <v>0</v>
      </c>
      <c r="E424" s="21">
        <v>0</v>
      </c>
      <c r="F424" s="16">
        <v>0</v>
      </c>
      <c r="G424" s="120">
        <v>0</v>
      </c>
      <c r="H424" s="120">
        <v>0</v>
      </c>
      <c r="I424" s="288"/>
    </row>
    <row r="425" spans="1:9" ht="63" x14ac:dyDescent="0.2">
      <c r="A425" s="20" t="s">
        <v>26</v>
      </c>
      <c r="B425" s="29">
        <f>B430</f>
        <v>0</v>
      </c>
      <c r="C425" s="16">
        <v>0</v>
      </c>
      <c r="D425" s="30">
        <v>0</v>
      </c>
      <c r="E425" s="21">
        <v>0</v>
      </c>
      <c r="F425" s="16">
        <v>0</v>
      </c>
      <c r="G425" s="120">
        <v>0</v>
      </c>
      <c r="H425" s="120">
        <v>0</v>
      </c>
      <c r="I425" s="288"/>
    </row>
    <row r="426" spans="1:9" x14ac:dyDescent="0.2">
      <c r="A426" s="19" t="s">
        <v>27</v>
      </c>
      <c r="B426" s="206"/>
      <c r="C426" s="207"/>
      <c r="D426" s="269"/>
      <c r="E426" s="206"/>
      <c r="F426" s="207"/>
      <c r="G426" s="207"/>
      <c r="H426" s="208"/>
      <c r="I426" s="288"/>
    </row>
    <row r="427" spans="1:9" x14ac:dyDescent="0.2">
      <c r="A427" s="19" t="s">
        <v>28</v>
      </c>
      <c r="B427" s="209"/>
      <c r="C427" s="210"/>
      <c r="D427" s="270"/>
      <c r="E427" s="209"/>
      <c r="F427" s="210"/>
      <c r="G427" s="210"/>
      <c r="H427" s="211"/>
      <c r="I427" s="288"/>
    </row>
    <row r="428" spans="1:9" x14ac:dyDescent="0.2">
      <c r="A428" s="37" t="s">
        <v>29</v>
      </c>
      <c r="B428" s="111">
        <f>B429</f>
        <v>0</v>
      </c>
      <c r="C428" s="52">
        <f t="shared" ref="C428" si="86">C429</f>
        <v>0</v>
      </c>
      <c r="D428" s="93">
        <f t="shared" ref="D428" si="87">D429</f>
        <v>0</v>
      </c>
      <c r="E428" s="104">
        <f t="shared" ref="E428" si="88">E429</f>
        <v>0</v>
      </c>
      <c r="F428" s="52">
        <f t="shared" ref="F428" si="89">F429</f>
        <v>0</v>
      </c>
      <c r="G428" s="52">
        <f t="shared" ref="G428" si="90">G429</f>
        <v>0</v>
      </c>
      <c r="H428" s="52">
        <f t="shared" ref="H428" si="91">H429</f>
        <v>0</v>
      </c>
      <c r="I428" s="288"/>
    </row>
    <row r="429" spans="1:9" x14ac:dyDescent="0.2">
      <c r="A429" s="20" t="s">
        <v>30</v>
      </c>
      <c r="B429" s="111">
        <v>0</v>
      </c>
      <c r="C429" s="52">
        <v>0</v>
      </c>
      <c r="D429" s="93">
        <v>0</v>
      </c>
      <c r="E429" s="66">
        <v>0</v>
      </c>
      <c r="F429" s="51">
        <v>0</v>
      </c>
      <c r="G429" s="52">
        <v>0</v>
      </c>
      <c r="H429" s="52">
        <v>0</v>
      </c>
      <c r="I429" s="288"/>
    </row>
    <row r="430" spans="1:9" ht="63.75" thickBot="1" x14ac:dyDescent="0.25">
      <c r="A430" s="20" t="s">
        <v>31</v>
      </c>
      <c r="B430" s="143">
        <v>0</v>
      </c>
      <c r="C430" s="33">
        <v>0</v>
      </c>
      <c r="D430" s="53">
        <v>0</v>
      </c>
      <c r="E430" s="88">
        <v>0</v>
      </c>
      <c r="F430" s="52">
        <v>0</v>
      </c>
      <c r="G430" s="52">
        <v>0</v>
      </c>
      <c r="H430" s="52">
        <v>0</v>
      </c>
      <c r="I430" s="288"/>
    </row>
    <row r="431" spans="1:9" ht="32.450000000000003" customHeight="1" thickBot="1" x14ac:dyDescent="0.3">
      <c r="A431" s="279" t="s">
        <v>65</v>
      </c>
      <c r="B431" s="280"/>
      <c r="C431" s="280"/>
      <c r="D431" s="280"/>
      <c r="E431" s="279"/>
      <c r="F431" s="279"/>
      <c r="G431" s="279"/>
      <c r="H431" s="279"/>
      <c r="I431" s="279"/>
    </row>
    <row r="432" spans="1:9" x14ac:dyDescent="0.25">
      <c r="A432" s="55" t="s">
        <v>12</v>
      </c>
      <c r="B432" s="123">
        <v>0</v>
      </c>
      <c r="C432" s="124">
        <v>0</v>
      </c>
      <c r="D432" s="125">
        <v>0</v>
      </c>
      <c r="E432" s="65">
        <v>0</v>
      </c>
      <c r="F432" s="50">
        <v>0</v>
      </c>
      <c r="G432" s="122">
        <v>0</v>
      </c>
      <c r="H432" s="122">
        <v>0</v>
      </c>
      <c r="I432" s="288" t="s">
        <v>77</v>
      </c>
    </row>
    <row r="433" spans="1:9" x14ac:dyDescent="0.2">
      <c r="A433" s="36" t="s">
        <v>1</v>
      </c>
      <c r="B433" s="29">
        <v>0</v>
      </c>
      <c r="C433" s="16">
        <v>0</v>
      </c>
      <c r="D433" s="30">
        <v>0</v>
      </c>
      <c r="E433" s="21">
        <v>0</v>
      </c>
      <c r="F433" s="16">
        <v>0</v>
      </c>
      <c r="G433" s="120">
        <v>0</v>
      </c>
      <c r="H433" s="120">
        <v>0</v>
      </c>
      <c r="I433" s="288"/>
    </row>
    <row r="434" spans="1:9" ht="47.25" x14ac:dyDescent="0.25">
      <c r="A434" s="38" t="s">
        <v>6</v>
      </c>
      <c r="B434" s="29">
        <v>0</v>
      </c>
      <c r="C434" s="16">
        <v>0</v>
      </c>
      <c r="D434" s="30">
        <v>0</v>
      </c>
      <c r="E434" s="21">
        <v>0</v>
      </c>
      <c r="F434" s="16">
        <v>0</v>
      </c>
      <c r="G434" s="120">
        <v>0</v>
      </c>
      <c r="H434" s="120">
        <v>0</v>
      </c>
      <c r="I434" s="288"/>
    </row>
    <row r="435" spans="1:9" ht="16.5" customHeight="1" x14ac:dyDescent="0.25">
      <c r="A435" s="80" t="s">
        <v>24</v>
      </c>
      <c r="B435" s="29">
        <v>0</v>
      </c>
      <c r="C435" s="16">
        <v>0</v>
      </c>
      <c r="D435" s="30">
        <v>0</v>
      </c>
      <c r="E435" s="21">
        <v>0</v>
      </c>
      <c r="F435" s="16">
        <v>0</v>
      </c>
      <c r="G435" s="120">
        <v>0</v>
      </c>
      <c r="H435" s="120">
        <v>0</v>
      </c>
      <c r="I435" s="288"/>
    </row>
    <row r="436" spans="1:9" x14ac:dyDescent="0.25">
      <c r="A436" s="38" t="s">
        <v>8</v>
      </c>
      <c r="B436" s="215"/>
      <c r="C436" s="216"/>
      <c r="D436" s="246"/>
      <c r="E436" s="215"/>
      <c r="F436" s="216"/>
      <c r="G436" s="216"/>
      <c r="H436" s="217"/>
      <c r="I436" s="288"/>
    </row>
    <row r="437" spans="1:9" x14ac:dyDescent="0.2">
      <c r="A437" s="20" t="s">
        <v>25</v>
      </c>
      <c r="B437" s="29">
        <v>0</v>
      </c>
      <c r="C437" s="16">
        <v>0</v>
      </c>
      <c r="D437" s="30">
        <v>0</v>
      </c>
      <c r="E437" s="21">
        <v>0</v>
      </c>
      <c r="F437" s="16">
        <v>0</v>
      </c>
      <c r="G437" s="120">
        <v>0</v>
      </c>
      <c r="H437" s="120">
        <v>0</v>
      </c>
      <c r="I437" s="288"/>
    </row>
    <row r="438" spans="1:9" ht="63" x14ac:dyDescent="0.2">
      <c r="A438" s="20" t="s">
        <v>26</v>
      </c>
      <c r="B438" s="29">
        <f>B443</f>
        <v>0</v>
      </c>
      <c r="C438" s="16">
        <v>0</v>
      </c>
      <c r="D438" s="30">
        <v>0</v>
      </c>
      <c r="E438" s="21">
        <v>0</v>
      </c>
      <c r="F438" s="16">
        <v>0</v>
      </c>
      <c r="G438" s="120">
        <v>0</v>
      </c>
      <c r="H438" s="120">
        <v>0</v>
      </c>
      <c r="I438" s="288"/>
    </row>
    <row r="439" spans="1:9" x14ac:dyDescent="0.2">
      <c r="A439" s="19" t="s">
        <v>27</v>
      </c>
      <c r="B439" s="206"/>
      <c r="C439" s="207"/>
      <c r="D439" s="269"/>
      <c r="E439" s="206"/>
      <c r="F439" s="207"/>
      <c r="G439" s="207"/>
      <c r="H439" s="208"/>
      <c r="I439" s="288"/>
    </row>
    <row r="440" spans="1:9" x14ac:dyDescent="0.2">
      <c r="A440" s="19" t="s">
        <v>28</v>
      </c>
      <c r="B440" s="209"/>
      <c r="C440" s="210"/>
      <c r="D440" s="270"/>
      <c r="E440" s="209"/>
      <c r="F440" s="210"/>
      <c r="G440" s="210"/>
      <c r="H440" s="211"/>
      <c r="I440" s="288"/>
    </row>
    <row r="441" spans="1:9" x14ac:dyDescent="0.2">
      <c r="A441" s="37" t="s">
        <v>29</v>
      </c>
      <c r="B441" s="111">
        <f>B442</f>
        <v>0</v>
      </c>
      <c r="C441" s="52">
        <f t="shared" ref="C441" si="92">C442</f>
        <v>0</v>
      </c>
      <c r="D441" s="93">
        <f t="shared" ref="D441" si="93">D442</f>
        <v>0</v>
      </c>
      <c r="E441" s="104">
        <f t="shared" ref="E441" si="94">E442</f>
        <v>0</v>
      </c>
      <c r="F441" s="52">
        <f t="shared" ref="F441" si="95">F442</f>
        <v>0</v>
      </c>
      <c r="G441" s="52">
        <f t="shared" ref="G441" si="96">G442</f>
        <v>0</v>
      </c>
      <c r="H441" s="52">
        <f t="shared" ref="H441" si="97">H442</f>
        <v>0</v>
      </c>
      <c r="I441" s="288"/>
    </row>
    <row r="442" spans="1:9" x14ac:dyDescent="0.2">
      <c r="A442" s="20" t="s">
        <v>30</v>
      </c>
      <c r="B442" s="111">
        <v>0</v>
      </c>
      <c r="C442" s="52">
        <v>0</v>
      </c>
      <c r="D442" s="93">
        <v>0</v>
      </c>
      <c r="E442" s="66">
        <v>0</v>
      </c>
      <c r="F442" s="51">
        <v>0</v>
      </c>
      <c r="G442" s="52">
        <v>0</v>
      </c>
      <c r="H442" s="52">
        <v>0</v>
      </c>
      <c r="I442" s="288"/>
    </row>
    <row r="443" spans="1:9" ht="63.75" thickBot="1" x14ac:dyDescent="0.25">
      <c r="A443" s="20" t="s">
        <v>31</v>
      </c>
      <c r="B443" s="143">
        <v>0</v>
      </c>
      <c r="C443" s="33">
        <v>0</v>
      </c>
      <c r="D443" s="53">
        <v>0</v>
      </c>
      <c r="E443" s="88">
        <v>0</v>
      </c>
      <c r="F443" s="52">
        <v>0</v>
      </c>
      <c r="G443" s="52">
        <v>0</v>
      </c>
      <c r="H443" s="52">
        <v>0</v>
      </c>
      <c r="I443" s="288"/>
    </row>
    <row r="444" spans="1:9" ht="15.6" customHeight="1" thickBot="1" x14ac:dyDescent="0.3">
      <c r="A444" s="279" t="s">
        <v>66</v>
      </c>
      <c r="B444" s="280"/>
      <c r="C444" s="280"/>
      <c r="D444" s="280"/>
      <c r="E444" s="279"/>
      <c r="F444" s="279"/>
      <c r="G444" s="279"/>
      <c r="H444" s="279"/>
      <c r="I444" s="279"/>
    </row>
    <row r="445" spans="1:9" x14ac:dyDescent="0.25">
      <c r="A445" s="55" t="s">
        <v>12</v>
      </c>
      <c r="B445" s="123">
        <v>0</v>
      </c>
      <c r="C445" s="124">
        <v>0</v>
      </c>
      <c r="D445" s="125">
        <v>0</v>
      </c>
      <c r="E445" s="65">
        <v>0</v>
      </c>
      <c r="F445" s="50">
        <v>0</v>
      </c>
      <c r="G445" s="122">
        <v>0</v>
      </c>
      <c r="H445" s="122">
        <v>0</v>
      </c>
      <c r="I445" s="288" t="s">
        <v>77</v>
      </c>
    </row>
    <row r="446" spans="1:9" x14ac:dyDescent="0.2">
      <c r="A446" s="36" t="s">
        <v>1</v>
      </c>
      <c r="B446" s="29">
        <v>0</v>
      </c>
      <c r="C446" s="16">
        <v>0</v>
      </c>
      <c r="D446" s="30">
        <v>0</v>
      </c>
      <c r="E446" s="21">
        <v>0</v>
      </c>
      <c r="F446" s="16">
        <v>0</v>
      </c>
      <c r="G446" s="120">
        <v>0</v>
      </c>
      <c r="H446" s="120">
        <v>0</v>
      </c>
      <c r="I446" s="288"/>
    </row>
    <row r="447" spans="1:9" ht="47.25" x14ac:dyDescent="0.25">
      <c r="A447" s="38" t="s">
        <v>6</v>
      </c>
      <c r="B447" s="29">
        <v>0</v>
      </c>
      <c r="C447" s="16">
        <v>0</v>
      </c>
      <c r="D447" s="30">
        <v>0</v>
      </c>
      <c r="E447" s="21">
        <v>0</v>
      </c>
      <c r="F447" s="16">
        <v>0</v>
      </c>
      <c r="G447" s="120">
        <v>0</v>
      </c>
      <c r="H447" s="120">
        <v>0</v>
      </c>
      <c r="I447" s="288"/>
    </row>
    <row r="448" spans="1:9" ht="16.5" customHeight="1" x14ac:dyDescent="0.25">
      <c r="A448" s="80" t="s">
        <v>24</v>
      </c>
      <c r="B448" s="29">
        <v>0</v>
      </c>
      <c r="C448" s="16">
        <v>0</v>
      </c>
      <c r="D448" s="30">
        <v>0</v>
      </c>
      <c r="E448" s="21">
        <v>0</v>
      </c>
      <c r="F448" s="16">
        <v>0</v>
      </c>
      <c r="G448" s="120">
        <v>0</v>
      </c>
      <c r="H448" s="120">
        <v>0</v>
      </c>
      <c r="I448" s="288"/>
    </row>
    <row r="449" spans="1:9" x14ac:dyDescent="0.25">
      <c r="A449" s="38" t="s">
        <v>8</v>
      </c>
      <c r="B449" s="215"/>
      <c r="C449" s="216"/>
      <c r="D449" s="246"/>
      <c r="E449" s="215"/>
      <c r="F449" s="216"/>
      <c r="G449" s="216"/>
      <c r="H449" s="217"/>
      <c r="I449" s="288"/>
    </row>
    <row r="450" spans="1:9" x14ac:dyDescent="0.2">
      <c r="A450" s="20" t="s">
        <v>25</v>
      </c>
      <c r="B450" s="29">
        <v>0</v>
      </c>
      <c r="C450" s="16">
        <v>0</v>
      </c>
      <c r="D450" s="30">
        <v>0</v>
      </c>
      <c r="E450" s="21">
        <v>0</v>
      </c>
      <c r="F450" s="16">
        <v>0</v>
      </c>
      <c r="G450" s="120">
        <v>0</v>
      </c>
      <c r="H450" s="120">
        <v>0</v>
      </c>
      <c r="I450" s="288"/>
    </row>
    <row r="451" spans="1:9" ht="63" x14ac:dyDescent="0.2">
      <c r="A451" s="20" t="s">
        <v>26</v>
      </c>
      <c r="B451" s="29">
        <f>B456</f>
        <v>0</v>
      </c>
      <c r="C451" s="16">
        <v>0</v>
      </c>
      <c r="D451" s="30">
        <v>0</v>
      </c>
      <c r="E451" s="21">
        <v>0</v>
      </c>
      <c r="F451" s="16">
        <v>0</v>
      </c>
      <c r="G451" s="120">
        <v>0</v>
      </c>
      <c r="H451" s="120">
        <v>0</v>
      </c>
      <c r="I451" s="288"/>
    </row>
    <row r="452" spans="1:9" x14ac:dyDescent="0.2">
      <c r="A452" s="19" t="s">
        <v>27</v>
      </c>
      <c r="B452" s="206"/>
      <c r="C452" s="207"/>
      <c r="D452" s="269"/>
      <c r="E452" s="206"/>
      <c r="F452" s="207"/>
      <c r="G452" s="207"/>
      <c r="H452" s="208"/>
      <c r="I452" s="288"/>
    </row>
    <row r="453" spans="1:9" x14ac:dyDescent="0.2">
      <c r="A453" s="19" t="s">
        <v>28</v>
      </c>
      <c r="B453" s="209"/>
      <c r="C453" s="210"/>
      <c r="D453" s="270"/>
      <c r="E453" s="209"/>
      <c r="F453" s="210"/>
      <c r="G453" s="210"/>
      <c r="H453" s="211"/>
      <c r="I453" s="288"/>
    </row>
    <row r="454" spans="1:9" x14ac:dyDescent="0.2">
      <c r="A454" s="37" t="s">
        <v>29</v>
      </c>
      <c r="B454" s="111">
        <f>B455</f>
        <v>0</v>
      </c>
      <c r="C454" s="111">
        <f t="shared" ref="C454" si="98">C455</f>
        <v>0</v>
      </c>
      <c r="D454" s="151">
        <f t="shared" ref="D454" si="99">D455</f>
        <v>0</v>
      </c>
      <c r="E454" s="121">
        <f t="shared" ref="E454" si="100">E455</f>
        <v>0</v>
      </c>
      <c r="F454" s="52">
        <f t="shared" ref="F454" si="101">F455</f>
        <v>0</v>
      </c>
      <c r="G454" s="52">
        <f t="shared" ref="G454" si="102">G455</f>
        <v>0</v>
      </c>
      <c r="H454" s="52">
        <f t="shared" ref="H454" si="103">H455</f>
        <v>0</v>
      </c>
      <c r="I454" s="288"/>
    </row>
    <row r="455" spans="1:9" x14ac:dyDescent="0.2">
      <c r="A455" s="20" t="s">
        <v>30</v>
      </c>
      <c r="B455" s="111">
        <v>0</v>
      </c>
      <c r="C455" s="52">
        <v>0</v>
      </c>
      <c r="D455" s="93">
        <v>0</v>
      </c>
      <c r="E455" s="66">
        <v>0</v>
      </c>
      <c r="F455" s="51">
        <v>0</v>
      </c>
      <c r="G455" s="52">
        <v>0</v>
      </c>
      <c r="H455" s="52">
        <v>0</v>
      </c>
      <c r="I455" s="288"/>
    </row>
    <row r="456" spans="1:9" ht="63.75" thickBot="1" x14ac:dyDescent="0.25">
      <c r="A456" s="20" t="s">
        <v>31</v>
      </c>
      <c r="B456" s="143">
        <v>0</v>
      </c>
      <c r="C456" s="33">
        <v>0</v>
      </c>
      <c r="D456" s="53">
        <v>0</v>
      </c>
      <c r="E456" s="88">
        <v>0</v>
      </c>
      <c r="F456" s="52">
        <v>0</v>
      </c>
      <c r="G456" s="52">
        <v>0</v>
      </c>
      <c r="H456" s="52">
        <v>0</v>
      </c>
      <c r="I456" s="288"/>
    </row>
    <row r="457" spans="1:9" ht="16.149999999999999" customHeight="1" thickBot="1" x14ac:dyDescent="0.3">
      <c r="A457" s="279" t="s">
        <v>67</v>
      </c>
      <c r="B457" s="280"/>
      <c r="C457" s="280"/>
      <c r="D457" s="280"/>
      <c r="E457" s="279"/>
      <c r="F457" s="279"/>
      <c r="G457" s="279"/>
      <c r="H457" s="279"/>
      <c r="I457" s="279"/>
    </row>
    <row r="458" spans="1:9" x14ac:dyDescent="0.25">
      <c r="A458" s="55" t="s">
        <v>12</v>
      </c>
      <c r="B458" s="123">
        <v>0</v>
      </c>
      <c r="C458" s="124">
        <v>0</v>
      </c>
      <c r="D458" s="125">
        <v>0</v>
      </c>
      <c r="E458" s="65">
        <v>0</v>
      </c>
      <c r="F458" s="50">
        <v>0</v>
      </c>
      <c r="G458" s="122">
        <v>0</v>
      </c>
      <c r="H458" s="122">
        <v>0</v>
      </c>
      <c r="I458" s="288" t="s">
        <v>77</v>
      </c>
    </row>
    <row r="459" spans="1:9" x14ac:dyDescent="0.2">
      <c r="A459" s="36" t="s">
        <v>1</v>
      </c>
      <c r="B459" s="29">
        <v>0</v>
      </c>
      <c r="C459" s="16">
        <v>0</v>
      </c>
      <c r="D459" s="30">
        <v>0</v>
      </c>
      <c r="E459" s="21">
        <v>0</v>
      </c>
      <c r="F459" s="16">
        <v>0</v>
      </c>
      <c r="G459" s="120">
        <v>0</v>
      </c>
      <c r="H459" s="120">
        <v>0</v>
      </c>
      <c r="I459" s="288"/>
    </row>
    <row r="460" spans="1:9" ht="47.25" x14ac:dyDescent="0.25">
      <c r="A460" s="38" t="s">
        <v>6</v>
      </c>
      <c r="B460" s="29">
        <v>0</v>
      </c>
      <c r="C460" s="16">
        <v>0</v>
      </c>
      <c r="D460" s="30">
        <v>0</v>
      </c>
      <c r="E460" s="21">
        <v>0</v>
      </c>
      <c r="F460" s="16">
        <v>0</v>
      </c>
      <c r="G460" s="120">
        <v>0</v>
      </c>
      <c r="H460" s="120">
        <v>0</v>
      </c>
      <c r="I460" s="288"/>
    </row>
    <row r="461" spans="1:9" ht="16.5" customHeight="1" x14ac:dyDescent="0.25">
      <c r="A461" s="80" t="s">
        <v>24</v>
      </c>
      <c r="B461" s="29">
        <v>0</v>
      </c>
      <c r="C461" s="16">
        <v>0</v>
      </c>
      <c r="D461" s="30">
        <v>0</v>
      </c>
      <c r="E461" s="21">
        <v>0</v>
      </c>
      <c r="F461" s="16">
        <v>0</v>
      </c>
      <c r="G461" s="120">
        <v>0</v>
      </c>
      <c r="H461" s="120">
        <v>0</v>
      </c>
      <c r="I461" s="288"/>
    </row>
    <row r="462" spans="1:9" x14ac:dyDescent="0.25">
      <c r="A462" s="38" t="s">
        <v>8</v>
      </c>
      <c r="B462" s="215"/>
      <c r="C462" s="216"/>
      <c r="D462" s="246"/>
      <c r="E462" s="215"/>
      <c r="F462" s="216"/>
      <c r="G462" s="216"/>
      <c r="H462" s="217"/>
      <c r="I462" s="288"/>
    </row>
    <row r="463" spans="1:9" x14ac:dyDescent="0.2">
      <c r="A463" s="20" t="s">
        <v>25</v>
      </c>
      <c r="B463" s="29">
        <v>0</v>
      </c>
      <c r="C463" s="16">
        <v>0</v>
      </c>
      <c r="D463" s="30">
        <v>0</v>
      </c>
      <c r="E463" s="21">
        <v>0</v>
      </c>
      <c r="F463" s="16">
        <v>0</v>
      </c>
      <c r="G463" s="120">
        <v>0</v>
      </c>
      <c r="H463" s="120">
        <v>0</v>
      </c>
      <c r="I463" s="288"/>
    </row>
    <row r="464" spans="1:9" ht="63" x14ac:dyDescent="0.2">
      <c r="A464" s="20" t="s">
        <v>26</v>
      </c>
      <c r="B464" s="29">
        <f>B469</f>
        <v>0</v>
      </c>
      <c r="C464" s="16">
        <v>0</v>
      </c>
      <c r="D464" s="30">
        <v>0</v>
      </c>
      <c r="E464" s="21">
        <v>0</v>
      </c>
      <c r="F464" s="16">
        <v>0</v>
      </c>
      <c r="G464" s="120">
        <v>0</v>
      </c>
      <c r="H464" s="120">
        <v>0</v>
      </c>
      <c r="I464" s="288"/>
    </row>
    <row r="465" spans="1:9" x14ac:dyDescent="0.2">
      <c r="A465" s="19" t="s">
        <v>27</v>
      </c>
      <c r="B465" s="206"/>
      <c r="C465" s="207"/>
      <c r="D465" s="269"/>
      <c r="E465" s="206"/>
      <c r="F465" s="207"/>
      <c r="G465" s="207"/>
      <c r="H465" s="208"/>
      <c r="I465" s="288"/>
    </row>
    <row r="466" spans="1:9" x14ac:dyDescent="0.2">
      <c r="A466" s="19" t="s">
        <v>28</v>
      </c>
      <c r="B466" s="209"/>
      <c r="C466" s="210"/>
      <c r="D466" s="270"/>
      <c r="E466" s="209"/>
      <c r="F466" s="210"/>
      <c r="G466" s="210"/>
      <c r="H466" s="211"/>
      <c r="I466" s="288"/>
    </row>
    <row r="467" spans="1:9" x14ac:dyDescent="0.2">
      <c r="A467" s="37" t="s">
        <v>29</v>
      </c>
      <c r="B467" s="111">
        <f>B468</f>
        <v>0</v>
      </c>
      <c r="C467" s="111">
        <f t="shared" ref="C467" si="104">C468</f>
        <v>0</v>
      </c>
      <c r="D467" s="151">
        <f t="shared" ref="D467" si="105">D468</f>
        <v>0</v>
      </c>
      <c r="E467" s="121">
        <f t="shared" ref="E467" si="106">E468</f>
        <v>0</v>
      </c>
      <c r="F467" s="52">
        <f t="shared" ref="F467" si="107">F468</f>
        <v>0</v>
      </c>
      <c r="G467" s="52">
        <f t="shared" ref="G467" si="108">G468</f>
        <v>0</v>
      </c>
      <c r="H467" s="52">
        <f t="shared" ref="H467" si="109">H468</f>
        <v>0</v>
      </c>
      <c r="I467" s="288"/>
    </row>
    <row r="468" spans="1:9" x14ac:dyDescent="0.2">
      <c r="A468" s="20" t="s">
        <v>30</v>
      </c>
      <c r="B468" s="111">
        <v>0</v>
      </c>
      <c r="C468" s="52">
        <v>0</v>
      </c>
      <c r="D468" s="93">
        <v>0</v>
      </c>
      <c r="E468" s="66">
        <v>0</v>
      </c>
      <c r="F468" s="51">
        <v>0</v>
      </c>
      <c r="G468" s="52">
        <v>0</v>
      </c>
      <c r="H468" s="52">
        <v>0</v>
      </c>
      <c r="I468" s="288"/>
    </row>
    <row r="469" spans="1:9" ht="63.75" thickBot="1" x14ac:dyDescent="0.25">
      <c r="A469" s="20" t="s">
        <v>31</v>
      </c>
      <c r="B469" s="143">
        <v>0</v>
      </c>
      <c r="C469" s="33">
        <v>0</v>
      </c>
      <c r="D469" s="53">
        <v>0</v>
      </c>
      <c r="E469" s="88">
        <v>0</v>
      </c>
      <c r="F469" s="52">
        <v>0</v>
      </c>
      <c r="G469" s="52">
        <v>0</v>
      </c>
      <c r="H469" s="52">
        <v>0</v>
      </c>
      <c r="I469" s="288"/>
    </row>
    <row r="470" spans="1:9" ht="15.6" customHeight="1" thickBot="1" x14ac:dyDescent="0.3">
      <c r="A470" s="279" t="s">
        <v>68</v>
      </c>
      <c r="B470" s="280"/>
      <c r="C470" s="280"/>
      <c r="D470" s="280"/>
      <c r="E470" s="279"/>
      <c r="F470" s="279"/>
      <c r="G470" s="279"/>
      <c r="H470" s="279"/>
      <c r="I470" s="279"/>
    </row>
    <row r="471" spans="1:9" x14ac:dyDescent="0.25">
      <c r="A471" s="55" t="s">
        <v>12</v>
      </c>
      <c r="B471" s="123">
        <v>0</v>
      </c>
      <c r="C471" s="124">
        <v>0</v>
      </c>
      <c r="D471" s="125">
        <v>0</v>
      </c>
      <c r="E471" s="65">
        <v>0</v>
      </c>
      <c r="F471" s="50">
        <v>0</v>
      </c>
      <c r="G471" s="122">
        <v>0</v>
      </c>
      <c r="H471" s="122">
        <v>0</v>
      </c>
      <c r="I471" s="288" t="s">
        <v>77</v>
      </c>
    </row>
    <row r="472" spans="1:9" x14ac:dyDescent="0.2">
      <c r="A472" s="36" t="s">
        <v>1</v>
      </c>
      <c r="B472" s="29">
        <v>0</v>
      </c>
      <c r="C472" s="16">
        <v>0</v>
      </c>
      <c r="D472" s="30">
        <v>0</v>
      </c>
      <c r="E472" s="21">
        <v>0</v>
      </c>
      <c r="F472" s="16">
        <v>0</v>
      </c>
      <c r="G472" s="120">
        <v>0</v>
      </c>
      <c r="H472" s="120">
        <v>0</v>
      </c>
      <c r="I472" s="288"/>
    </row>
    <row r="473" spans="1:9" ht="47.25" x14ac:dyDescent="0.25">
      <c r="A473" s="38" t="s">
        <v>6</v>
      </c>
      <c r="B473" s="29">
        <v>0</v>
      </c>
      <c r="C473" s="16">
        <v>0</v>
      </c>
      <c r="D473" s="30">
        <v>0</v>
      </c>
      <c r="E473" s="21">
        <v>0</v>
      </c>
      <c r="F473" s="16">
        <v>0</v>
      </c>
      <c r="G473" s="120">
        <v>0</v>
      </c>
      <c r="H473" s="120">
        <v>0</v>
      </c>
      <c r="I473" s="288"/>
    </row>
    <row r="474" spans="1:9" ht="30.6" customHeight="1" x14ac:dyDescent="0.25">
      <c r="A474" s="80" t="s">
        <v>24</v>
      </c>
      <c r="B474" s="29">
        <v>0</v>
      </c>
      <c r="C474" s="16">
        <v>0</v>
      </c>
      <c r="D474" s="30">
        <v>0</v>
      </c>
      <c r="E474" s="21">
        <v>0</v>
      </c>
      <c r="F474" s="16">
        <v>0</v>
      </c>
      <c r="G474" s="120">
        <v>0</v>
      </c>
      <c r="H474" s="120">
        <v>0</v>
      </c>
      <c r="I474" s="288"/>
    </row>
    <row r="475" spans="1:9" x14ac:dyDescent="0.25">
      <c r="A475" s="38" t="s">
        <v>8</v>
      </c>
      <c r="B475" s="215"/>
      <c r="C475" s="216"/>
      <c r="D475" s="246"/>
      <c r="E475" s="215"/>
      <c r="F475" s="216"/>
      <c r="G475" s="216"/>
      <c r="H475" s="217"/>
      <c r="I475" s="288"/>
    </row>
    <row r="476" spans="1:9" x14ac:dyDescent="0.2">
      <c r="A476" s="20" t="s">
        <v>25</v>
      </c>
      <c r="B476" s="29">
        <v>0</v>
      </c>
      <c r="C476" s="16">
        <v>0</v>
      </c>
      <c r="D476" s="30">
        <v>0</v>
      </c>
      <c r="E476" s="21">
        <v>0</v>
      </c>
      <c r="F476" s="16">
        <v>0</v>
      </c>
      <c r="G476" s="120">
        <v>0</v>
      </c>
      <c r="H476" s="120">
        <v>0</v>
      </c>
      <c r="I476" s="288"/>
    </row>
    <row r="477" spans="1:9" ht="63.75" thickBot="1" x14ac:dyDescent="0.25">
      <c r="A477" s="20" t="s">
        <v>26</v>
      </c>
      <c r="B477" s="177">
        <f>B482</f>
        <v>0</v>
      </c>
      <c r="C477" s="178">
        <v>0</v>
      </c>
      <c r="D477" s="179">
        <v>0</v>
      </c>
      <c r="E477" s="21">
        <v>0</v>
      </c>
      <c r="F477" s="16">
        <v>0</v>
      </c>
      <c r="G477" s="120">
        <v>0</v>
      </c>
      <c r="H477" s="120">
        <v>0</v>
      </c>
      <c r="I477" s="288"/>
    </row>
    <row r="478" spans="1:9" x14ac:dyDescent="0.2">
      <c r="A478" s="19" t="s">
        <v>27</v>
      </c>
      <c r="B478" s="323"/>
      <c r="C478" s="324"/>
      <c r="D478" s="325"/>
      <c r="E478" s="206"/>
      <c r="F478" s="207"/>
      <c r="G478" s="207"/>
      <c r="H478" s="208"/>
      <c r="I478" s="288"/>
    </row>
    <row r="479" spans="1:9" ht="16.5" thickBot="1" x14ac:dyDescent="0.25">
      <c r="A479" s="19" t="s">
        <v>28</v>
      </c>
      <c r="B479" s="326"/>
      <c r="C479" s="327"/>
      <c r="D479" s="328"/>
      <c r="E479" s="209"/>
      <c r="F479" s="210"/>
      <c r="G479" s="210"/>
      <c r="H479" s="211"/>
      <c r="I479" s="288"/>
    </row>
    <row r="480" spans="1:9" x14ac:dyDescent="0.2">
      <c r="A480" s="37" t="s">
        <v>29</v>
      </c>
      <c r="B480" s="180">
        <f>B481</f>
        <v>0</v>
      </c>
      <c r="C480" s="181">
        <f t="shared" ref="C480:H480" si="110">C481</f>
        <v>0</v>
      </c>
      <c r="D480" s="182">
        <f t="shared" si="110"/>
        <v>0</v>
      </c>
      <c r="E480" s="104">
        <f t="shared" si="110"/>
        <v>0</v>
      </c>
      <c r="F480" s="52">
        <f t="shared" si="110"/>
        <v>0</v>
      </c>
      <c r="G480" s="52">
        <f t="shared" si="110"/>
        <v>0</v>
      </c>
      <c r="H480" s="52">
        <f t="shared" si="110"/>
        <v>0</v>
      </c>
      <c r="I480" s="288"/>
    </row>
    <row r="481" spans="1:9" x14ac:dyDescent="0.2">
      <c r="A481" s="20" t="s">
        <v>30</v>
      </c>
      <c r="B481" s="111">
        <v>0</v>
      </c>
      <c r="C481" s="52">
        <v>0</v>
      </c>
      <c r="D481" s="93">
        <v>0</v>
      </c>
      <c r="E481" s="66">
        <v>0</v>
      </c>
      <c r="F481" s="51">
        <v>0</v>
      </c>
      <c r="G481" s="52">
        <v>0</v>
      </c>
      <c r="H481" s="52">
        <v>0</v>
      </c>
      <c r="I481" s="288"/>
    </row>
    <row r="482" spans="1:9" ht="63.75" thickBot="1" x14ac:dyDescent="0.25">
      <c r="A482" s="20" t="s">
        <v>31</v>
      </c>
      <c r="B482" s="143">
        <v>0</v>
      </c>
      <c r="C482" s="33">
        <v>0</v>
      </c>
      <c r="D482" s="53">
        <v>0</v>
      </c>
      <c r="E482" s="88">
        <v>0</v>
      </c>
      <c r="F482" s="52">
        <v>0</v>
      </c>
      <c r="G482" s="52">
        <v>0</v>
      </c>
      <c r="H482" s="52">
        <v>0</v>
      </c>
      <c r="I482" s="288"/>
    </row>
    <row r="483" spans="1:9" x14ac:dyDescent="0.25">
      <c r="A483" s="81"/>
      <c r="B483" s="148"/>
      <c r="C483" s="149"/>
      <c r="D483" s="150"/>
      <c r="E483" s="89"/>
      <c r="F483" s="67"/>
      <c r="H483" s="68"/>
    </row>
    <row r="484" spans="1:9" x14ac:dyDescent="0.25">
      <c r="A484" s="82"/>
      <c r="B484" s="63"/>
      <c r="C484" s="5"/>
      <c r="D484" s="45"/>
      <c r="E484" s="90"/>
      <c r="F484" s="5"/>
      <c r="H484" s="68"/>
    </row>
    <row r="485" spans="1:9" ht="39.6" customHeight="1" x14ac:dyDescent="0.25">
      <c r="A485" s="81"/>
      <c r="B485" s="96"/>
      <c r="C485" s="69"/>
      <c r="D485" s="97"/>
      <c r="E485" s="91"/>
      <c r="F485" s="69"/>
    </row>
    <row r="486" spans="1:9" x14ac:dyDescent="0.25">
      <c r="A486" s="81"/>
      <c r="B486" s="96"/>
      <c r="C486" s="69"/>
      <c r="D486" s="97"/>
      <c r="E486" s="91"/>
      <c r="F486" s="69"/>
    </row>
    <row r="487" spans="1:9" x14ac:dyDescent="0.25">
      <c r="B487" s="98"/>
      <c r="C487" s="3"/>
      <c r="D487" s="99"/>
      <c r="E487" s="44"/>
      <c r="F487" s="3"/>
    </row>
    <row r="488" spans="1:9" x14ac:dyDescent="0.25">
      <c r="B488" s="98"/>
      <c r="C488" s="3"/>
      <c r="D488" s="99"/>
      <c r="E488" s="44"/>
      <c r="F488" s="3"/>
    </row>
    <row r="489" spans="1:9" x14ac:dyDescent="0.25">
      <c r="B489" s="98"/>
      <c r="C489" s="3"/>
      <c r="D489" s="99"/>
      <c r="E489" s="44"/>
      <c r="F489" s="3"/>
    </row>
    <row r="490" spans="1:9" x14ac:dyDescent="0.25">
      <c r="B490" s="98"/>
      <c r="C490" s="3"/>
      <c r="D490" s="99"/>
      <c r="E490" s="44"/>
      <c r="F490" s="3"/>
    </row>
    <row r="491" spans="1:9" ht="42" customHeight="1" x14ac:dyDescent="0.25">
      <c r="B491" s="98"/>
      <c r="C491" s="3"/>
      <c r="D491" s="99"/>
      <c r="E491" s="44"/>
      <c r="F491" s="3"/>
    </row>
    <row r="492" spans="1:9" x14ac:dyDescent="0.25">
      <c r="B492" s="98"/>
      <c r="C492" s="3"/>
      <c r="D492" s="99"/>
      <c r="E492" s="44"/>
      <c r="F492" s="3"/>
    </row>
    <row r="493" spans="1:9" x14ac:dyDescent="0.25">
      <c r="B493" s="98"/>
      <c r="C493" s="3"/>
      <c r="D493" s="99"/>
      <c r="E493" s="44"/>
      <c r="F493" s="3"/>
    </row>
    <row r="494" spans="1:9" ht="31.9" customHeight="1" x14ac:dyDescent="0.25">
      <c r="B494" s="98"/>
      <c r="C494" s="3"/>
      <c r="D494" s="99"/>
      <c r="E494" s="44"/>
      <c r="F494" s="3"/>
    </row>
    <row r="495" spans="1:9" ht="24.6" customHeight="1" x14ac:dyDescent="0.25">
      <c r="B495" s="98"/>
      <c r="C495" s="3"/>
      <c r="D495" s="99"/>
      <c r="E495" s="44"/>
      <c r="F495" s="3"/>
    </row>
    <row r="496" spans="1:9" x14ac:dyDescent="0.25">
      <c r="A496" s="83"/>
      <c r="B496" s="98"/>
      <c r="C496" s="3"/>
      <c r="D496" s="99"/>
      <c r="E496" s="44"/>
      <c r="F496" s="3"/>
    </row>
    <row r="497" spans="1:6" x14ac:dyDescent="0.25">
      <c r="B497" s="98"/>
      <c r="C497" s="3"/>
      <c r="D497" s="99"/>
      <c r="E497" s="44"/>
      <c r="F497" s="3"/>
    </row>
    <row r="498" spans="1:6" ht="43.15" customHeight="1" x14ac:dyDescent="0.25">
      <c r="B498" s="98"/>
      <c r="C498" s="3"/>
      <c r="D498" s="99"/>
      <c r="E498" s="44"/>
      <c r="F498" s="3"/>
    </row>
    <row r="499" spans="1:6" x14ac:dyDescent="0.25">
      <c r="B499" s="98"/>
      <c r="C499" s="3"/>
      <c r="D499" s="99"/>
      <c r="E499" s="44"/>
      <c r="F499" s="3"/>
    </row>
    <row r="500" spans="1:6" x14ac:dyDescent="0.25">
      <c r="B500" s="98"/>
      <c r="C500" s="3"/>
      <c r="D500" s="99"/>
      <c r="E500" s="44"/>
      <c r="F500" s="3"/>
    </row>
    <row r="501" spans="1:6" ht="43.9" customHeight="1" x14ac:dyDescent="0.25">
      <c r="B501" s="98"/>
      <c r="C501" s="3"/>
      <c r="D501" s="99"/>
      <c r="E501" s="44"/>
      <c r="F501" s="3"/>
    </row>
    <row r="502" spans="1:6" x14ac:dyDescent="0.25">
      <c r="B502" s="98"/>
      <c r="C502" s="3"/>
      <c r="D502" s="99"/>
      <c r="E502" s="44"/>
      <c r="F502" s="3"/>
    </row>
    <row r="503" spans="1:6" ht="39.6" customHeight="1" x14ac:dyDescent="0.25">
      <c r="B503" s="98"/>
      <c r="C503" s="3"/>
      <c r="D503" s="99"/>
      <c r="E503" s="44"/>
      <c r="F503" s="3"/>
    </row>
    <row r="504" spans="1:6" x14ac:dyDescent="0.25">
      <c r="B504" s="98"/>
      <c r="C504" s="3"/>
      <c r="D504" s="99"/>
      <c r="E504" s="44"/>
      <c r="F504" s="3"/>
    </row>
    <row r="505" spans="1:6" x14ac:dyDescent="0.25">
      <c r="B505" s="98"/>
      <c r="C505" s="3"/>
      <c r="D505" s="99"/>
      <c r="E505" s="44"/>
      <c r="F505" s="3"/>
    </row>
    <row r="506" spans="1:6" x14ac:dyDescent="0.25">
      <c r="A506" s="83"/>
      <c r="B506" s="98"/>
      <c r="C506" s="3"/>
      <c r="D506" s="99"/>
      <c r="E506" s="44"/>
      <c r="F506" s="3"/>
    </row>
    <row r="507" spans="1:6" x14ac:dyDescent="0.25">
      <c r="B507" s="98"/>
      <c r="C507" s="3"/>
      <c r="D507" s="99"/>
      <c r="E507" s="44"/>
      <c r="F507" s="3"/>
    </row>
    <row r="508" spans="1:6" x14ac:dyDescent="0.25">
      <c r="B508" s="98"/>
      <c r="C508" s="3"/>
      <c r="D508" s="99"/>
      <c r="E508" s="44"/>
      <c r="F508" s="3"/>
    </row>
    <row r="509" spans="1:6" x14ac:dyDescent="0.25">
      <c r="B509" s="98"/>
      <c r="C509" s="3"/>
      <c r="D509" s="99"/>
      <c r="E509" s="44"/>
      <c r="F509" s="3"/>
    </row>
    <row r="510" spans="1:6" x14ac:dyDescent="0.25">
      <c r="B510" s="98"/>
      <c r="C510" s="3"/>
      <c r="D510" s="99"/>
      <c r="E510" s="44"/>
      <c r="F510" s="3"/>
    </row>
    <row r="511" spans="1:6" x14ac:dyDescent="0.25">
      <c r="B511" s="98"/>
      <c r="C511" s="3"/>
      <c r="D511" s="99"/>
      <c r="E511" s="44"/>
      <c r="F511" s="3"/>
    </row>
    <row r="512" spans="1:6" x14ac:dyDescent="0.25">
      <c r="B512" s="98"/>
      <c r="C512" s="3"/>
      <c r="D512" s="99"/>
      <c r="E512" s="44"/>
      <c r="F512" s="3"/>
    </row>
    <row r="513" spans="1:7" ht="27.6" customHeight="1" x14ac:dyDescent="0.25">
      <c r="B513" s="98"/>
      <c r="C513" s="3"/>
      <c r="D513" s="99"/>
      <c r="E513" s="44"/>
      <c r="F513" s="3"/>
    </row>
    <row r="514" spans="1:7" x14ac:dyDescent="0.25">
      <c r="B514" s="98"/>
      <c r="C514" s="3"/>
      <c r="D514" s="99"/>
      <c r="E514" s="44"/>
      <c r="F514" s="3"/>
    </row>
    <row r="515" spans="1:7" x14ac:dyDescent="0.25">
      <c r="B515" s="98"/>
      <c r="C515" s="3"/>
      <c r="D515" s="99"/>
      <c r="E515" s="44"/>
      <c r="F515" s="3"/>
    </row>
    <row r="516" spans="1:7" ht="41.45" customHeight="1" x14ac:dyDescent="0.25">
      <c r="B516" s="98"/>
      <c r="C516" s="3"/>
      <c r="D516" s="99"/>
      <c r="E516" s="44"/>
      <c r="F516" s="3"/>
    </row>
    <row r="517" spans="1:7" x14ac:dyDescent="0.25">
      <c r="B517" s="98"/>
      <c r="C517" s="3"/>
      <c r="D517" s="99"/>
      <c r="E517" s="44"/>
      <c r="F517" s="3"/>
    </row>
    <row r="518" spans="1:7" x14ac:dyDescent="0.25">
      <c r="B518" s="98"/>
      <c r="C518" s="3"/>
      <c r="D518" s="99"/>
      <c r="E518" s="44"/>
      <c r="F518" s="3"/>
    </row>
    <row r="519" spans="1:7" x14ac:dyDescent="0.25">
      <c r="B519" s="98"/>
      <c r="C519" s="3"/>
      <c r="D519" s="99"/>
      <c r="E519" s="44"/>
      <c r="F519" s="3"/>
    </row>
    <row r="520" spans="1:7" x14ac:dyDescent="0.25">
      <c r="B520" s="98"/>
      <c r="C520" s="3"/>
      <c r="D520" s="99"/>
      <c r="E520" s="44"/>
      <c r="F520" s="3"/>
    </row>
    <row r="521" spans="1:7" x14ac:dyDescent="0.25">
      <c r="B521" s="98"/>
      <c r="C521" s="3"/>
      <c r="D521" s="99"/>
      <c r="E521" s="44"/>
      <c r="F521" s="3"/>
    </row>
    <row r="522" spans="1:7" x14ac:dyDescent="0.25">
      <c r="B522" s="98"/>
      <c r="C522" s="3"/>
      <c r="D522" s="99"/>
      <c r="E522" s="44"/>
      <c r="F522" s="3"/>
    </row>
    <row r="523" spans="1:7" x14ac:dyDescent="0.25">
      <c r="B523" s="98"/>
      <c r="C523" s="3"/>
      <c r="D523" s="99"/>
      <c r="E523" s="44"/>
      <c r="F523" s="3"/>
    </row>
    <row r="524" spans="1:7" x14ac:dyDescent="0.25">
      <c r="B524" s="98"/>
      <c r="C524" s="3"/>
      <c r="D524" s="99"/>
      <c r="E524" s="44"/>
      <c r="F524" s="3"/>
    </row>
    <row r="525" spans="1:7" x14ac:dyDescent="0.25">
      <c r="A525" s="83"/>
      <c r="B525" s="98"/>
      <c r="C525" s="3"/>
      <c r="D525" s="99"/>
      <c r="E525" s="44"/>
      <c r="F525" s="3"/>
      <c r="G525" s="184"/>
    </row>
    <row r="526" spans="1:7" x14ac:dyDescent="0.25">
      <c r="B526" s="98"/>
      <c r="C526" s="3"/>
      <c r="D526" s="99"/>
      <c r="E526" s="44"/>
      <c r="F526" s="3"/>
    </row>
    <row r="527" spans="1:7" ht="40.9" customHeight="1" x14ac:dyDescent="0.25">
      <c r="B527" s="98"/>
      <c r="C527" s="3"/>
      <c r="D527" s="99"/>
      <c r="E527" s="44"/>
      <c r="F527" s="3"/>
    </row>
    <row r="528" spans="1:7" x14ac:dyDescent="0.25">
      <c r="B528" s="98"/>
      <c r="C528" s="3"/>
      <c r="D528" s="99"/>
      <c r="E528" s="44"/>
      <c r="F528" s="3"/>
    </row>
    <row r="529" spans="1:8" x14ac:dyDescent="0.25">
      <c r="B529" s="98"/>
      <c r="C529" s="3"/>
      <c r="D529" s="99"/>
      <c r="E529" s="44"/>
      <c r="F529" s="3"/>
    </row>
    <row r="530" spans="1:8" ht="40.15" customHeight="1" x14ac:dyDescent="0.25">
      <c r="B530" s="98"/>
      <c r="C530" s="3"/>
      <c r="D530" s="99"/>
      <c r="E530" s="44"/>
      <c r="F530" s="3"/>
    </row>
    <row r="531" spans="1:8" x14ac:dyDescent="0.25">
      <c r="B531" s="98"/>
      <c r="C531" s="3"/>
      <c r="D531" s="99"/>
      <c r="E531" s="44"/>
      <c r="F531" s="3"/>
    </row>
    <row r="532" spans="1:8" x14ac:dyDescent="0.25">
      <c r="B532" s="98"/>
      <c r="C532" s="3"/>
      <c r="D532" s="99"/>
      <c r="E532" s="44"/>
      <c r="F532" s="3"/>
    </row>
    <row r="533" spans="1:8" ht="30.6" customHeight="1" x14ac:dyDescent="0.25">
      <c r="B533" s="98"/>
      <c r="C533" s="3"/>
      <c r="D533" s="99"/>
      <c r="E533" s="44"/>
      <c r="F533" s="3"/>
    </row>
    <row r="534" spans="1:8" x14ac:dyDescent="0.25">
      <c r="B534" s="98"/>
      <c r="C534" s="3"/>
      <c r="D534" s="99"/>
      <c r="E534" s="44"/>
      <c r="F534" s="3"/>
    </row>
    <row r="535" spans="1:8" x14ac:dyDescent="0.25">
      <c r="A535" s="83"/>
      <c r="B535" s="98"/>
      <c r="C535" s="3"/>
      <c r="D535" s="99"/>
      <c r="E535" s="44"/>
      <c r="F535" s="3"/>
    </row>
    <row r="536" spans="1:8" ht="32.450000000000003" customHeight="1" x14ac:dyDescent="0.25">
      <c r="B536" s="98"/>
      <c r="C536" s="3"/>
      <c r="D536" s="99"/>
      <c r="E536" s="44"/>
      <c r="F536" s="3"/>
    </row>
    <row r="537" spans="1:8" x14ac:dyDescent="0.25">
      <c r="B537" s="98"/>
      <c r="C537" s="3"/>
      <c r="D537" s="99"/>
      <c r="E537" s="44"/>
      <c r="F537" s="3"/>
    </row>
    <row r="538" spans="1:8" x14ac:dyDescent="0.25">
      <c r="B538" s="98"/>
      <c r="C538" s="3"/>
      <c r="D538" s="99"/>
      <c r="E538" s="44"/>
      <c r="F538" s="3"/>
    </row>
    <row r="539" spans="1:8" ht="30.6" customHeight="1" x14ac:dyDescent="0.25">
      <c r="B539" s="98"/>
      <c r="C539" s="3"/>
      <c r="D539" s="99"/>
      <c r="E539" s="44"/>
      <c r="F539" s="3"/>
    </row>
    <row r="540" spans="1:8" x14ac:dyDescent="0.25">
      <c r="B540" s="98"/>
      <c r="C540" s="3"/>
      <c r="D540" s="99"/>
      <c r="E540" s="44"/>
      <c r="F540" s="3"/>
      <c r="H540" s="185"/>
    </row>
    <row r="541" spans="1:8" x14ac:dyDescent="0.25">
      <c r="B541" s="98"/>
      <c r="C541" s="3"/>
      <c r="D541" s="99"/>
      <c r="E541" s="44"/>
      <c r="F541" s="3"/>
    </row>
    <row r="542" spans="1:8" x14ac:dyDescent="0.25">
      <c r="B542" s="98"/>
      <c r="C542" s="3"/>
      <c r="D542" s="99"/>
      <c r="E542" s="44"/>
      <c r="F542" s="3"/>
    </row>
    <row r="543" spans="1:8" x14ac:dyDescent="0.25">
      <c r="A543" s="74"/>
      <c r="B543" s="98"/>
      <c r="C543" s="3"/>
      <c r="D543" s="99"/>
      <c r="E543" s="44"/>
      <c r="F543" s="3"/>
    </row>
    <row r="544" spans="1:8" x14ac:dyDescent="0.25">
      <c r="A544" s="83"/>
      <c r="B544" s="98"/>
      <c r="C544" s="3"/>
      <c r="D544" s="99"/>
      <c r="E544" s="44"/>
      <c r="F544" s="3"/>
    </row>
    <row r="545" spans="1:6" ht="39.6" customHeight="1" x14ac:dyDescent="0.25">
      <c r="B545" s="98"/>
      <c r="C545" s="3"/>
      <c r="D545" s="99"/>
      <c r="E545" s="44"/>
      <c r="F545" s="3"/>
    </row>
    <row r="546" spans="1:6" x14ac:dyDescent="0.25">
      <c r="B546" s="98"/>
      <c r="C546" s="3"/>
      <c r="D546" s="99"/>
      <c r="E546" s="44"/>
      <c r="F546" s="3"/>
    </row>
    <row r="547" spans="1:6" x14ac:dyDescent="0.25">
      <c r="B547" s="98"/>
      <c r="C547" s="3"/>
      <c r="D547" s="99"/>
      <c r="E547" s="44"/>
      <c r="F547" s="3"/>
    </row>
    <row r="548" spans="1:6" x14ac:dyDescent="0.25">
      <c r="B548" s="98"/>
      <c r="C548" s="3"/>
      <c r="D548" s="99"/>
      <c r="E548" s="44"/>
      <c r="F548" s="3"/>
    </row>
    <row r="549" spans="1:6" x14ac:dyDescent="0.25">
      <c r="B549" s="98"/>
      <c r="C549" s="3"/>
      <c r="D549" s="99"/>
      <c r="E549" s="44"/>
      <c r="F549" s="3"/>
    </row>
    <row r="550" spans="1:6" x14ac:dyDescent="0.25">
      <c r="B550" s="98"/>
      <c r="C550" s="3"/>
      <c r="D550" s="99"/>
      <c r="E550" s="44"/>
      <c r="F550" s="3"/>
    </row>
    <row r="551" spans="1:6" ht="29.45" customHeight="1" x14ac:dyDescent="0.25">
      <c r="B551" s="98"/>
      <c r="C551" s="3"/>
      <c r="D551" s="99"/>
      <c r="E551" s="44"/>
      <c r="F551" s="3"/>
    </row>
    <row r="552" spans="1:6" x14ac:dyDescent="0.25">
      <c r="B552" s="98"/>
      <c r="C552" s="3"/>
      <c r="D552" s="99"/>
      <c r="E552" s="44"/>
      <c r="F552" s="3"/>
    </row>
    <row r="553" spans="1:6" ht="23.45" customHeight="1" x14ac:dyDescent="0.25">
      <c r="B553" s="98"/>
      <c r="C553" s="3"/>
      <c r="D553" s="99"/>
      <c r="E553" s="44"/>
      <c r="F553" s="3"/>
    </row>
    <row r="554" spans="1:6" ht="10.5" customHeight="1" x14ac:dyDescent="0.25">
      <c r="B554" s="98"/>
      <c r="C554" s="3"/>
      <c r="D554" s="99"/>
      <c r="E554" s="44"/>
      <c r="F554" s="3"/>
    </row>
    <row r="555" spans="1:6" x14ac:dyDescent="0.25">
      <c r="B555" s="98"/>
      <c r="C555" s="3"/>
      <c r="D555" s="99"/>
      <c r="E555" s="44"/>
      <c r="F555" s="3"/>
    </row>
    <row r="556" spans="1:6" x14ac:dyDescent="0.25">
      <c r="B556" s="98"/>
      <c r="C556" s="3"/>
      <c r="D556" s="99"/>
      <c r="E556" s="44"/>
      <c r="F556" s="3"/>
    </row>
    <row r="557" spans="1:6" x14ac:dyDescent="0.25">
      <c r="A557" s="83"/>
      <c r="B557" s="98"/>
      <c r="C557" s="3"/>
      <c r="D557" s="99"/>
      <c r="E557" s="44"/>
      <c r="F557" s="3"/>
    </row>
    <row r="558" spans="1:6" ht="38.450000000000003" customHeight="1" x14ac:dyDescent="0.25">
      <c r="B558" s="98"/>
      <c r="C558" s="3"/>
      <c r="D558" s="99"/>
      <c r="E558" s="44"/>
      <c r="F558" s="3"/>
    </row>
    <row r="559" spans="1:6" x14ac:dyDescent="0.25">
      <c r="B559" s="98"/>
      <c r="C559" s="3"/>
      <c r="D559" s="99"/>
      <c r="E559" s="44"/>
      <c r="F559" s="3"/>
    </row>
    <row r="560" spans="1:6" x14ac:dyDescent="0.25">
      <c r="B560" s="98"/>
      <c r="C560" s="3"/>
      <c r="D560" s="99"/>
      <c r="E560" s="44"/>
      <c r="F560" s="3"/>
    </row>
    <row r="561" spans="1:7" ht="31.15" customHeight="1" x14ac:dyDescent="0.25">
      <c r="B561" s="98"/>
      <c r="C561" s="3"/>
      <c r="D561" s="99"/>
      <c r="E561" s="44"/>
      <c r="F561" s="3"/>
    </row>
    <row r="562" spans="1:7" x14ac:dyDescent="0.25">
      <c r="B562" s="98"/>
      <c r="C562" s="3"/>
      <c r="D562" s="99"/>
      <c r="E562" s="44"/>
      <c r="F562" s="3"/>
    </row>
    <row r="563" spans="1:7" x14ac:dyDescent="0.25">
      <c r="B563" s="98"/>
      <c r="C563" s="3"/>
      <c r="D563" s="99"/>
      <c r="E563" s="44"/>
      <c r="F563" s="3"/>
      <c r="G563" s="70"/>
    </row>
    <row r="564" spans="1:7" ht="38.450000000000003" customHeight="1" x14ac:dyDescent="0.25">
      <c r="A564" s="83"/>
      <c r="B564" s="98"/>
      <c r="C564" s="3"/>
      <c r="D564" s="99"/>
      <c r="E564" s="44"/>
      <c r="F564" s="3"/>
    </row>
    <row r="565" spans="1:7" x14ac:dyDescent="0.25">
      <c r="B565" s="98"/>
      <c r="C565" s="3"/>
      <c r="D565" s="99"/>
      <c r="E565" s="44"/>
      <c r="F565" s="3"/>
    </row>
    <row r="566" spans="1:7" x14ac:dyDescent="0.25">
      <c r="B566" s="98"/>
      <c r="C566" s="3"/>
      <c r="D566" s="99"/>
      <c r="E566" s="44"/>
      <c r="F566" s="3"/>
    </row>
    <row r="567" spans="1:7" ht="58.9" customHeight="1" x14ac:dyDescent="0.25">
      <c r="B567" s="98"/>
      <c r="C567" s="3"/>
      <c r="D567" s="99"/>
      <c r="E567" s="44"/>
      <c r="F567" s="3"/>
    </row>
    <row r="568" spans="1:7" x14ac:dyDescent="0.25">
      <c r="A568" s="74"/>
      <c r="B568" s="98"/>
      <c r="C568" s="3"/>
      <c r="D568" s="99"/>
      <c r="E568" s="44"/>
      <c r="F568" s="3"/>
    </row>
    <row r="569" spans="1:7" x14ac:dyDescent="0.25">
      <c r="A569" s="83"/>
      <c r="B569" s="98"/>
      <c r="C569" s="3"/>
      <c r="D569" s="99"/>
      <c r="E569" s="44"/>
      <c r="F569" s="3"/>
    </row>
    <row r="570" spans="1:7" ht="34.9" customHeight="1" x14ac:dyDescent="0.25">
      <c r="B570" s="98"/>
      <c r="C570" s="3"/>
      <c r="D570" s="99"/>
      <c r="E570" s="44"/>
      <c r="F570" s="3"/>
    </row>
    <row r="571" spans="1:7" x14ac:dyDescent="0.25">
      <c r="B571" s="98"/>
      <c r="C571" s="3"/>
      <c r="D571" s="99"/>
      <c r="E571" s="44"/>
      <c r="F571" s="3"/>
    </row>
    <row r="572" spans="1:7" x14ac:dyDescent="0.25">
      <c r="B572" s="98"/>
      <c r="C572" s="3"/>
      <c r="D572" s="99"/>
      <c r="E572" s="44"/>
      <c r="F572" s="3"/>
    </row>
    <row r="573" spans="1:7" ht="24.4" customHeight="1" x14ac:dyDescent="0.25">
      <c r="B573" s="98"/>
      <c r="C573" s="3"/>
      <c r="D573" s="99"/>
      <c r="E573" s="44"/>
      <c r="F573" s="3"/>
    </row>
    <row r="574" spans="1:7" ht="12.6" customHeight="1" x14ac:dyDescent="0.25">
      <c r="B574" s="98"/>
      <c r="C574" s="3"/>
      <c r="D574" s="99"/>
      <c r="E574" s="44"/>
      <c r="F574" s="3"/>
    </row>
    <row r="575" spans="1:7" ht="45.6" customHeight="1" x14ac:dyDescent="0.25">
      <c r="B575" s="98"/>
      <c r="C575" s="3"/>
      <c r="D575" s="99"/>
      <c r="E575" s="44"/>
      <c r="F575" s="3"/>
    </row>
    <row r="576" spans="1:7" x14ac:dyDescent="0.25">
      <c r="B576" s="98"/>
      <c r="C576" s="3"/>
      <c r="D576" s="99"/>
      <c r="E576" s="44"/>
      <c r="F576" s="3"/>
    </row>
    <row r="577" spans="1:8" x14ac:dyDescent="0.25">
      <c r="B577" s="98"/>
      <c r="C577" s="3"/>
      <c r="D577" s="99"/>
      <c r="E577" s="44"/>
      <c r="F577" s="3"/>
    </row>
    <row r="578" spans="1:8" ht="40.15" customHeight="1" x14ac:dyDescent="0.25">
      <c r="B578" s="98"/>
      <c r="C578" s="3"/>
      <c r="D578" s="99"/>
      <c r="E578" s="44"/>
      <c r="F578" s="3"/>
    </row>
    <row r="579" spans="1:8" ht="49.15" customHeight="1" x14ac:dyDescent="0.25">
      <c r="A579" s="83"/>
      <c r="B579" s="98"/>
      <c r="C579" s="3"/>
      <c r="D579" s="99"/>
      <c r="E579" s="44"/>
      <c r="F579" s="3"/>
    </row>
    <row r="580" spans="1:8" ht="28.9" customHeight="1" x14ac:dyDescent="0.25">
      <c r="B580" s="98"/>
      <c r="C580" s="3"/>
      <c r="D580" s="99"/>
      <c r="E580" s="44"/>
      <c r="F580" s="3"/>
    </row>
    <row r="581" spans="1:8" x14ac:dyDescent="0.25">
      <c r="B581" s="98"/>
      <c r="C581" s="3"/>
      <c r="D581" s="99"/>
      <c r="E581" s="44"/>
      <c r="F581" s="3"/>
    </row>
    <row r="582" spans="1:8" x14ac:dyDescent="0.25">
      <c r="B582" s="98"/>
      <c r="C582" s="3"/>
      <c r="D582" s="99"/>
      <c r="E582" s="44"/>
      <c r="F582" s="3"/>
    </row>
    <row r="583" spans="1:8" ht="24.6" customHeight="1" x14ac:dyDescent="0.25">
      <c r="B583" s="98"/>
      <c r="C583" s="3"/>
      <c r="D583" s="99"/>
      <c r="E583" s="44"/>
      <c r="F583" s="3"/>
      <c r="H583" s="68"/>
    </row>
    <row r="584" spans="1:8" ht="38.450000000000003" customHeight="1" x14ac:dyDescent="0.25">
      <c r="B584" s="98"/>
      <c r="C584" s="3"/>
      <c r="D584" s="99"/>
      <c r="E584" s="44"/>
      <c r="F584" s="3"/>
    </row>
    <row r="585" spans="1:8" x14ac:dyDescent="0.25">
      <c r="B585" s="98"/>
      <c r="C585" s="3"/>
      <c r="D585" s="99"/>
      <c r="E585" s="44"/>
      <c r="F585" s="3"/>
    </row>
    <row r="586" spans="1:8" ht="27.4" customHeight="1" x14ac:dyDescent="0.25">
      <c r="A586" s="83"/>
      <c r="B586" s="98"/>
      <c r="C586" s="3"/>
      <c r="D586" s="99"/>
      <c r="E586" s="44"/>
      <c r="F586" s="3"/>
    </row>
    <row r="587" spans="1:8" ht="13.9" customHeight="1" x14ac:dyDescent="0.25">
      <c r="B587" s="98"/>
      <c r="C587" s="3"/>
      <c r="D587" s="99"/>
      <c r="E587" s="44"/>
      <c r="F587" s="3"/>
    </row>
    <row r="588" spans="1:8" ht="40.9" customHeight="1" x14ac:dyDescent="0.25">
      <c r="B588" s="98"/>
      <c r="C588" s="3"/>
      <c r="D588" s="99"/>
      <c r="E588" s="44"/>
      <c r="F588" s="3"/>
    </row>
    <row r="589" spans="1:8" x14ac:dyDescent="0.25">
      <c r="B589" s="98"/>
      <c r="C589" s="3"/>
      <c r="D589" s="99"/>
      <c r="E589" s="44"/>
      <c r="F589" s="3"/>
    </row>
    <row r="590" spans="1:8" x14ac:dyDescent="0.25">
      <c r="B590" s="98"/>
      <c r="C590" s="3"/>
      <c r="D590" s="99"/>
      <c r="E590" s="44"/>
      <c r="F590" s="3"/>
    </row>
    <row r="591" spans="1:8" ht="31.15" customHeight="1" x14ac:dyDescent="0.25">
      <c r="B591" s="98"/>
      <c r="C591" s="3"/>
      <c r="D591" s="99"/>
      <c r="E591" s="44"/>
      <c r="F591" s="3"/>
    </row>
    <row r="592" spans="1:8" x14ac:dyDescent="0.25">
      <c r="B592" s="98"/>
      <c r="C592" s="3"/>
      <c r="D592" s="99"/>
      <c r="E592" s="44"/>
      <c r="F592" s="3"/>
    </row>
    <row r="593" spans="2:6" x14ac:dyDescent="0.25">
      <c r="B593" s="98"/>
      <c r="C593" s="3"/>
      <c r="D593" s="99"/>
      <c r="E593" s="44"/>
      <c r="F593" s="3"/>
    </row>
    <row r="594" spans="2:6" ht="42" customHeight="1" x14ac:dyDescent="0.25">
      <c r="B594" s="98"/>
      <c r="C594" s="3"/>
      <c r="D594" s="99"/>
      <c r="E594" s="44"/>
      <c r="F594" s="3"/>
    </row>
    <row r="595" spans="2:6" ht="37.9" customHeight="1" x14ac:dyDescent="0.25">
      <c r="B595" s="98"/>
      <c r="C595" s="3"/>
      <c r="D595" s="99"/>
      <c r="E595" s="44"/>
      <c r="F595" s="3"/>
    </row>
    <row r="596" spans="2:6" ht="39" customHeight="1" x14ac:dyDescent="0.25">
      <c r="B596" s="98"/>
      <c r="C596" s="3"/>
      <c r="D596" s="99"/>
      <c r="E596" s="44"/>
      <c r="F596" s="3"/>
    </row>
    <row r="597" spans="2:6" ht="13.15" customHeight="1" x14ac:dyDescent="0.25">
      <c r="B597" s="98"/>
      <c r="C597" s="3"/>
      <c r="D597" s="99"/>
      <c r="E597" s="44"/>
      <c r="F597" s="3"/>
    </row>
    <row r="598" spans="2:6" ht="34.15" customHeight="1" x14ac:dyDescent="0.25">
      <c r="B598" s="98"/>
      <c r="C598" s="3"/>
      <c r="D598" s="99"/>
      <c r="E598" s="44"/>
      <c r="F598" s="3"/>
    </row>
    <row r="599" spans="2:6" x14ac:dyDescent="0.25">
      <c r="B599" s="98"/>
      <c r="C599" s="3"/>
      <c r="D599" s="99"/>
      <c r="E599" s="44"/>
      <c r="F599" s="3"/>
    </row>
    <row r="600" spans="2:6" x14ac:dyDescent="0.25">
      <c r="B600" s="98"/>
      <c r="C600" s="3"/>
      <c r="D600" s="99"/>
      <c r="E600" s="44"/>
      <c r="F600" s="3"/>
    </row>
    <row r="601" spans="2:6" ht="35.450000000000003" customHeight="1" x14ac:dyDescent="0.25">
      <c r="B601" s="98"/>
      <c r="C601" s="3"/>
      <c r="D601" s="99"/>
      <c r="E601" s="44"/>
      <c r="F601" s="3"/>
    </row>
    <row r="602" spans="2:6" x14ac:dyDescent="0.25">
      <c r="B602" s="98"/>
      <c r="C602" s="3"/>
      <c r="D602" s="99"/>
      <c r="E602" s="44"/>
      <c r="F602" s="3"/>
    </row>
    <row r="603" spans="2:6" x14ac:dyDescent="0.25">
      <c r="B603" s="98"/>
      <c r="C603" s="3"/>
      <c r="D603" s="99"/>
      <c r="E603" s="44"/>
      <c r="F603" s="3"/>
    </row>
    <row r="604" spans="2:6" x14ac:dyDescent="0.25">
      <c r="B604" s="98"/>
      <c r="C604" s="3"/>
      <c r="D604" s="99"/>
      <c r="E604" s="44"/>
      <c r="F604" s="3"/>
    </row>
    <row r="605" spans="2:6" ht="30.6" customHeight="1" x14ac:dyDescent="0.25">
      <c r="B605" s="98"/>
      <c r="C605" s="3"/>
      <c r="D605" s="99"/>
      <c r="E605" s="44"/>
      <c r="F605" s="3"/>
    </row>
    <row r="606" spans="2:6" ht="28.9" customHeight="1" x14ac:dyDescent="0.25">
      <c r="B606" s="98"/>
      <c r="C606" s="3"/>
      <c r="D606" s="99"/>
      <c r="E606" s="44"/>
      <c r="F606" s="3"/>
    </row>
    <row r="607" spans="2:6" ht="31.9" customHeight="1" x14ac:dyDescent="0.25">
      <c r="B607" s="98"/>
      <c r="C607" s="3"/>
      <c r="D607" s="99"/>
      <c r="E607" s="44"/>
      <c r="F607" s="3"/>
    </row>
    <row r="608" spans="2:6" ht="31.9" customHeight="1" x14ac:dyDescent="0.25">
      <c r="B608" s="98"/>
      <c r="C608" s="3"/>
      <c r="D608" s="99"/>
      <c r="E608" s="44"/>
      <c r="F608" s="3"/>
    </row>
    <row r="609" spans="1:6" ht="38.450000000000003" customHeight="1" x14ac:dyDescent="0.25">
      <c r="B609" s="98"/>
      <c r="C609" s="3"/>
      <c r="D609" s="99"/>
      <c r="E609" s="44"/>
      <c r="F609" s="3"/>
    </row>
    <row r="610" spans="1:6" ht="30.6" customHeight="1" x14ac:dyDescent="0.25">
      <c r="B610" s="98"/>
      <c r="C610" s="3"/>
      <c r="D610" s="99"/>
      <c r="E610" s="44"/>
      <c r="F610" s="3"/>
    </row>
    <row r="611" spans="1:6" ht="43.15" customHeight="1" x14ac:dyDescent="0.25">
      <c r="B611" s="98"/>
      <c r="C611" s="3"/>
      <c r="D611" s="99"/>
      <c r="E611" s="44"/>
      <c r="F611" s="3"/>
    </row>
    <row r="612" spans="1:6" ht="49.15" customHeight="1" x14ac:dyDescent="0.25">
      <c r="B612" s="98"/>
      <c r="C612" s="3"/>
      <c r="D612" s="99"/>
      <c r="E612" s="44"/>
      <c r="F612" s="3"/>
    </row>
    <row r="613" spans="1:6" ht="23.45" customHeight="1" x14ac:dyDescent="0.25">
      <c r="B613" s="98"/>
      <c r="C613" s="3"/>
      <c r="D613" s="99"/>
      <c r="E613" s="44"/>
      <c r="F613" s="3"/>
    </row>
    <row r="614" spans="1:6" x14ac:dyDescent="0.25">
      <c r="A614" s="84"/>
      <c r="B614" s="98"/>
      <c r="C614" s="3"/>
      <c r="D614" s="99"/>
      <c r="E614" s="44"/>
      <c r="F614" s="3"/>
    </row>
    <row r="615" spans="1:6" x14ac:dyDescent="0.25">
      <c r="B615" s="98"/>
      <c r="C615" s="3"/>
      <c r="D615" s="99"/>
      <c r="E615" s="44"/>
      <c r="F615" s="3"/>
    </row>
    <row r="616" spans="1:6" x14ac:dyDescent="0.25">
      <c r="B616" s="98"/>
      <c r="C616" s="3"/>
      <c r="D616" s="99"/>
      <c r="E616" s="44"/>
      <c r="F616" s="3"/>
    </row>
    <row r="617" spans="1:6" ht="29.45" customHeight="1" x14ac:dyDescent="0.25">
      <c r="B617" s="98"/>
      <c r="C617" s="3"/>
      <c r="D617" s="99"/>
      <c r="E617" s="44"/>
      <c r="F617" s="3"/>
    </row>
    <row r="618" spans="1:6" x14ac:dyDescent="0.25">
      <c r="B618" s="98"/>
      <c r="C618" s="3"/>
      <c r="D618" s="99"/>
      <c r="E618" s="44"/>
      <c r="F618" s="3"/>
    </row>
    <row r="619" spans="1:6" x14ac:dyDescent="0.25">
      <c r="B619" s="98"/>
      <c r="C619" s="3"/>
      <c r="D619" s="99"/>
      <c r="E619" s="44"/>
      <c r="F619" s="3"/>
    </row>
    <row r="620" spans="1:6" x14ac:dyDescent="0.25">
      <c r="B620" s="98"/>
      <c r="C620" s="3"/>
      <c r="D620" s="99"/>
      <c r="E620" s="44"/>
      <c r="F620" s="3"/>
    </row>
    <row r="621" spans="1:6" ht="31.15" customHeight="1" x14ac:dyDescent="0.25">
      <c r="B621" s="98"/>
      <c r="C621" s="3"/>
      <c r="D621" s="99"/>
      <c r="E621" s="44"/>
      <c r="F621" s="3"/>
    </row>
    <row r="622" spans="1:6" ht="16.899999999999999" customHeight="1" x14ac:dyDescent="0.25">
      <c r="B622" s="98"/>
      <c r="C622" s="3"/>
      <c r="D622" s="99"/>
      <c r="E622" s="44"/>
      <c r="F622" s="3"/>
    </row>
    <row r="623" spans="1:6" x14ac:dyDescent="0.25">
      <c r="B623" s="98"/>
      <c r="C623" s="3"/>
      <c r="D623" s="99"/>
      <c r="E623" s="44"/>
      <c r="F623" s="3"/>
    </row>
    <row r="624" spans="1:6" ht="25.15" customHeight="1" x14ac:dyDescent="0.25">
      <c r="B624" s="98"/>
      <c r="C624" s="3"/>
      <c r="D624" s="99"/>
      <c r="E624" s="44"/>
      <c r="F624" s="3"/>
    </row>
    <row r="625" spans="1:6" ht="13.9" customHeight="1" x14ac:dyDescent="0.25">
      <c r="B625" s="98"/>
      <c r="C625" s="3"/>
      <c r="D625" s="99"/>
      <c r="E625" s="44"/>
      <c r="F625" s="3"/>
    </row>
    <row r="626" spans="1:6" ht="33" customHeight="1" x14ac:dyDescent="0.25">
      <c r="B626" s="98"/>
      <c r="C626" s="3"/>
      <c r="D626" s="99"/>
      <c r="E626" s="44"/>
      <c r="F626" s="3"/>
    </row>
    <row r="627" spans="1:6" ht="24.6" customHeight="1" x14ac:dyDescent="0.25">
      <c r="B627" s="98"/>
      <c r="C627" s="3"/>
      <c r="D627" s="99"/>
      <c r="E627" s="44"/>
      <c r="F627" s="3"/>
    </row>
    <row r="628" spans="1:6" x14ac:dyDescent="0.25">
      <c r="B628" s="98"/>
      <c r="C628" s="3"/>
      <c r="D628" s="99"/>
      <c r="E628" s="44"/>
      <c r="F628" s="3"/>
    </row>
    <row r="629" spans="1:6" ht="31.9" customHeight="1" x14ac:dyDescent="0.25">
      <c r="B629" s="98"/>
      <c r="C629" s="3"/>
      <c r="D629" s="99"/>
      <c r="E629" s="44"/>
      <c r="F629" s="3"/>
    </row>
    <row r="630" spans="1:6" x14ac:dyDescent="0.25">
      <c r="B630" s="98"/>
      <c r="C630" s="3"/>
      <c r="D630" s="99"/>
      <c r="E630" s="44"/>
      <c r="F630" s="3"/>
    </row>
    <row r="631" spans="1:6" x14ac:dyDescent="0.25">
      <c r="B631" s="98"/>
      <c r="C631" s="3"/>
      <c r="D631" s="99"/>
      <c r="E631" s="44"/>
      <c r="F631" s="3"/>
    </row>
    <row r="632" spans="1:6" x14ac:dyDescent="0.25">
      <c r="B632" s="98"/>
      <c r="C632" s="3"/>
      <c r="D632" s="99"/>
      <c r="E632" s="44"/>
      <c r="F632" s="3"/>
    </row>
    <row r="633" spans="1:6" x14ac:dyDescent="0.25">
      <c r="A633" s="74"/>
      <c r="B633" s="98"/>
      <c r="C633" s="3"/>
      <c r="D633" s="99"/>
      <c r="E633" s="44"/>
      <c r="F633" s="3"/>
    </row>
    <row r="634" spans="1:6" x14ac:dyDescent="0.25">
      <c r="A634" s="83"/>
      <c r="B634" s="98"/>
      <c r="C634" s="3"/>
      <c r="D634" s="99"/>
      <c r="E634" s="44"/>
      <c r="F634" s="3"/>
    </row>
    <row r="635" spans="1:6" x14ac:dyDescent="0.25">
      <c r="B635" s="98"/>
      <c r="C635" s="3"/>
      <c r="D635" s="99"/>
      <c r="E635" s="44"/>
      <c r="F635" s="3"/>
    </row>
    <row r="636" spans="1:6" x14ac:dyDescent="0.25">
      <c r="B636" s="98"/>
      <c r="C636" s="3"/>
      <c r="D636" s="99"/>
      <c r="E636" s="44"/>
      <c r="F636" s="3"/>
    </row>
    <row r="637" spans="1:6" x14ac:dyDescent="0.25">
      <c r="B637" s="98"/>
      <c r="C637" s="3"/>
      <c r="D637" s="99"/>
      <c r="E637" s="44"/>
      <c r="F637" s="3"/>
    </row>
    <row r="638" spans="1:6" x14ac:dyDescent="0.25">
      <c r="B638" s="98"/>
      <c r="C638" s="3"/>
      <c r="D638" s="99"/>
      <c r="E638" s="44"/>
      <c r="F638" s="3"/>
    </row>
    <row r="639" spans="1:6" x14ac:dyDescent="0.25">
      <c r="B639" s="98"/>
      <c r="C639" s="3"/>
      <c r="D639" s="99"/>
      <c r="E639" s="44"/>
      <c r="F639" s="3"/>
    </row>
    <row r="640" spans="1:6" x14ac:dyDescent="0.25">
      <c r="B640" s="98"/>
      <c r="C640" s="3"/>
      <c r="D640" s="99"/>
      <c r="E640" s="44"/>
      <c r="F640" s="3"/>
    </row>
    <row r="641" spans="1:6" x14ac:dyDescent="0.25">
      <c r="B641" s="98"/>
      <c r="C641" s="3"/>
      <c r="D641" s="99"/>
      <c r="E641" s="44"/>
      <c r="F641" s="3"/>
    </row>
    <row r="642" spans="1:6" x14ac:dyDescent="0.25">
      <c r="B642" s="98"/>
      <c r="C642" s="3"/>
      <c r="D642" s="99"/>
      <c r="E642" s="44"/>
      <c r="F642" s="3"/>
    </row>
    <row r="643" spans="1:6" x14ac:dyDescent="0.25">
      <c r="B643" s="98"/>
      <c r="C643" s="3"/>
      <c r="D643" s="99"/>
      <c r="E643" s="44"/>
      <c r="F643" s="3"/>
    </row>
    <row r="644" spans="1:6" x14ac:dyDescent="0.25">
      <c r="B644" s="98"/>
      <c r="C644" s="3"/>
      <c r="D644" s="99"/>
      <c r="E644" s="44"/>
      <c r="F644" s="3"/>
    </row>
    <row r="645" spans="1:6" x14ac:dyDescent="0.25">
      <c r="B645" s="98"/>
      <c r="C645" s="3"/>
      <c r="D645" s="99"/>
      <c r="E645" s="44"/>
      <c r="F645" s="3"/>
    </row>
    <row r="646" spans="1:6" x14ac:dyDescent="0.25">
      <c r="B646" s="98"/>
      <c r="C646" s="3"/>
      <c r="D646" s="99"/>
      <c r="E646" s="44"/>
      <c r="F646" s="3"/>
    </row>
    <row r="647" spans="1:6" x14ac:dyDescent="0.25">
      <c r="A647" s="83"/>
      <c r="B647" s="98"/>
      <c r="C647" s="3"/>
      <c r="D647" s="99"/>
      <c r="E647" s="44"/>
      <c r="F647" s="3"/>
    </row>
    <row r="648" spans="1:6" x14ac:dyDescent="0.25">
      <c r="B648" s="98"/>
      <c r="C648" s="3"/>
      <c r="D648" s="99"/>
      <c r="E648" s="44"/>
      <c r="F648" s="3"/>
    </row>
    <row r="649" spans="1:6" x14ac:dyDescent="0.25">
      <c r="B649" s="98"/>
      <c r="C649" s="3"/>
      <c r="D649" s="99"/>
      <c r="E649" s="44"/>
      <c r="F649" s="3"/>
    </row>
    <row r="650" spans="1:6" x14ac:dyDescent="0.25">
      <c r="B650" s="98"/>
      <c r="C650" s="3"/>
      <c r="D650" s="99"/>
      <c r="E650" s="44"/>
      <c r="F650" s="3"/>
    </row>
    <row r="651" spans="1:6" x14ac:dyDescent="0.25">
      <c r="B651" s="98"/>
      <c r="C651" s="3"/>
      <c r="D651" s="99"/>
      <c r="E651" s="44"/>
      <c r="F651" s="3"/>
    </row>
    <row r="652" spans="1:6" x14ac:dyDescent="0.25">
      <c r="B652" s="98"/>
      <c r="C652" s="3"/>
      <c r="D652" s="99"/>
      <c r="E652" s="44"/>
      <c r="F652" s="3"/>
    </row>
    <row r="653" spans="1:6" x14ac:dyDescent="0.25">
      <c r="B653" s="98"/>
      <c r="C653" s="3"/>
      <c r="D653" s="99"/>
      <c r="E653" s="44"/>
      <c r="F653" s="3"/>
    </row>
    <row r="654" spans="1:6" x14ac:dyDescent="0.25">
      <c r="B654" s="98"/>
      <c r="C654" s="3"/>
      <c r="D654" s="99"/>
      <c r="E654" s="44"/>
      <c r="F654" s="3"/>
    </row>
    <row r="655" spans="1:6" x14ac:dyDescent="0.25">
      <c r="B655" s="98"/>
      <c r="C655" s="3"/>
      <c r="D655" s="99"/>
      <c r="E655" s="44"/>
      <c r="F655" s="3"/>
    </row>
    <row r="656" spans="1:6" x14ac:dyDescent="0.25">
      <c r="B656" s="98"/>
      <c r="C656" s="3"/>
      <c r="D656" s="99"/>
      <c r="E656" s="44"/>
      <c r="F656" s="3"/>
    </row>
    <row r="657" spans="1:8" x14ac:dyDescent="0.25">
      <c r="B657" s="98"/>
      <c r="C657" s="3"/>
      <c r="D657" s="99"/>
      <c r="E657" s="44"/>
      <c r="F657" s="3"/>
    </row>
    <row r="658" spans="1:8" x14ac:dyDescent="0.25">
      <c r="B658" s="98"/>
      <c r="C658" s="3"/>
      <c r="D658" s="99"/>
      <c r="E658" s="44"/>
      <c r="F658" s="3"/>
    </row>
    <row r="659" spans="1:8" x14ac:dyDescent="0.25">
      <c r="B659" s="98"/>
      <c r="C659" s="3"/>
      <c r="D659" s="99"/>
      <c r="E659" s="44"/>
      <c r="F659" s="3"/>
    </row>
    <row r="660" spans="1:8" x14ac:dyDescent="0.25">
      <c r="B660" s="98"/>
      <c r="C660" s="3"/>
      <c r="D660" s="99"/>
      <c r="E660" s="44"/>
      <c r="F660" s="3"/>
    </row>
    <row r="661" spans="1:8" x14ac:dyDescent="0.25">
      <c r="B661" s="98"/>
      <c r="C661" s="3"/>
      <c r="D661" s="99"/>
      <c r="E661" s="44"/>
      <c r="F661" s="3"/>
    </row>
    <row r="662" spans="1:8" x14ac:dyDescent="0.25">
      <c r="B662" s="98"/>
      <c r="C662" s="3"/>
      <c r="D662" s="99"/>
      <c r="E662" s="44"/>
      <c r="F662" s="3"/>
    </row>
    <row r="663" spans="1:8" x14ac:dyDescent="0.25">
      <c r="B663" s="98"/>
      <c r="C663" s="3"/>
      <c r="D663" s="99"/>
      <c r="E663" s="44"/>
      <c r="F663" s="3"/>
    </row>
    <row r="664" spans="1:8" x14ac:dyDescent="0.25">
      <c r="A664" s="83"/>
      <c r="B664" s="98"/>
      <c r="C664" s="3"/>
      <c r="D664" s="99"/>
      <c r="E664" s="44"/>
      <c r="F664" s="3"/>
    </row>
    <row r="665" spans="1:8" x14ac:dyDescent="0.25">
      <c r="B665" s="98"/>
      <c r="C665" s="3"/>
      <c r="D665" s="99"/>
      <c r="E665" s="44"/>
      <c r="F665" s="3"/>
    </row>
    <row r="666" spans="1:8" x14ac:dyDescent="0.25">
      <c r="B666" s="98"/>
      <c r="C666" s="3"/>
      <c r="D666" s="99"/>
      <c r="E666" s="44"/>
      <c r="F666" s="3"/>
    </row>
    <row r="667" spans="1:8" x14ac:dyDescent="0.25">
      <c r="B667" s="98"/>
      <c r="C667" s="3"/>
      <c r="D667" s="99"/>
      <c r="E667" s="44"/>
      <c r="F667" s="3"/>
    </row>
    <row r="668" spans="1:8" x14ac:dyDescent="0.25">
      <c r="B668" s="98"/>
      <c r="C668" s="3"/>
      <c r="D668" s="99"/>
      <c r="E668" s="44"/>
      <c r="F668" s="3"/>
    </row>
    <row r="669" spans="1:8" x14ac:dyDescent="0.25">
      <c r="B669" s="98"/>
      <c r="C669" s="3"/>
      <c r="D669" s="99"/>
      <c r="E669" s="44"/>
      <c r="F669" s="3"/>
      <c r="H669" s="185"/>
    </row>
    <row r="670" spans="1:8" x14ac:dyDescent="0.25">
      <c r="A670" s="36"/>
      <c r="B670" s="98"/>
      <c r="C670" s="3"/>
      <c r="D670" s="99"/>
      <c r="E670" s="44"/>
      <c r="F670" s="3"/>
    </row>
    <row r="671" spans="1:8" x14ac:dyDescent="0.25">
      <c r="B671" s="98"/>
      <c r="C671" s="3"/>
      <c r="D671" s="99"/>
      <c r="E671" s="44"/>
      <c r="F671" s="3"/>
    </row>
    <row r="672" spans="1:8" x14ac:dyDescent="0.25">
      <c r="B672" s="100"/>
      <c r="C672" s="71"/>
      <c r="D672" s="101"/>
      <c r="E672" s="44"/>
      <c r="F672" s="3"/>
    </row>
    <row r="673" spans="1:7" x14ac:dyDescent="0.25">
      <c r="B673" s="98"/>
      <c r="C673" s="3"/>
      <c r="D673" s="99"/>
      <c r="E673" s="44"/>
      <c r="F673" s="3"/>
    </row>
    <row r="674" spans="1:7" x14ac:dyDescent="0.25">
      <c r="B674" s="98"/>
      <c r="C674" s="3"/>
      <c r="D674" s="99"/>
      <c r="E674" s="44"/>
      <c r="F674" s="3"/>
      <c r="G674" s="72"/>
    </row>
    <row r="675" spans="1:7" x14ac:dyDescent="0.25">
      <c r="B675" s="98"/>
      <c r="C675" s="3"/>
      <c r="D675" s="99"/>
      <c r="E675" s="44"/>
      <c r="F675" s="3"/>
      <c r="G675" s="72"/>
    </row>
    <row r="676" spans="1:7" x14ac:dyDescent="0.25">
      <c r="A676" s="83"/>
      <c r="B676" s="98"/>
      <c r="C676" s="3"/>
      <c r="D676" s="99"/>
      <c r="E676" s="44"/>
      <c r="F676" s="3"/>
    </row>
    <row r="677" spans="1:7" x14ac:dyDescent="0.25">
      <c r="B677" s="98"/>
      <c r="C677" s="3"/>
      <c r="D677" s="99"/>
      <c r="E677" s="44"/>
      <c r="F677" s="3"/>
    </row>
    <row r="678" spans="1:7" x14ac:dyDescent="0.25">
      <c r="B678" s="98"/>
      <c r="C678" s="3"/>
      <c r="D678" s="99"/>
      <c r="E678" s="44"/>
      <c r="F678" s="3"/>
    </row>
    <row r="679" spans="1:7" x14ac:dyDescent="0.25">
      <c r="B679" s="98"/>
      <c r="C679" s="3"/>
      <c r="D679" s="99"/>
      <c r="E679" s="44"/>
      <c r="F679" s="3"/>
    </row>
    <row r="680" spans="1:7" x14ac:dyDescent="0.25">
      <c r="A680" s="83"/>
      <c r="B680" s="98"/>
      <c r="C680" s="3"/>
      <c r="D680" s="99"/>
      <c r="E680" s="44"/>
      <c r="F680" s="3"/>
    </row>
    <row r="681" spans="1:7" x14ac:dyDescent="0.25">
      <c r="B681" s="98"/>
      <c r="C681" s="3"/>
      <c r="D681" s="99"/>
      <c r="E681" s="44"/>
      <c r="F681" s="3"/>
    </row>
    <row r="682" spans="1:7" x14ac:dyDescent="0.25">
      <c r="B682" s="98"/>
      <c r="C682" s="3"/>
      <c r="D682" s="99"/>
      <c r="E682" s="44"/>
      <c r="F682" s="3"/>
    </row>
    <row r="683" spans="1:7" x14ac:dyDescent="0.25">
      <c r="B683" s="98"/>
      <c r="C683" s="3"/>
      <c r="D683" s="99"/>
      <c r="E683" s="44"/>
      <c r="F683" s="3"/>
    </row>
    <row r="684" spans="1:7" x14ac:dyDescent="0.25">
      <c r="A684" s="85"/>
      <c r="B684" s="98"/>
      <c r="C684" s="3"/>
      <c r="D684" s="99"/>
      <c r="E684" s="44"/>
      <c r="F684" s="3"/>
    </row>
    <row r="685" spans="1:7" x14ac:dyDescent="0.25">
      <c r="A685" s="83"/>
      <c r="B685" s="98"/>
      <c r="C685" s="3"/>
      <c r="D685" s="99"/>
      <c r="E685" s="44"/>
      <c r="F685" s="3"/>
    </row>
    <row r="686" spans="1:7" x14ac:dyDescent="0.25">
      <c r="B686" s="98"/>
      <c r="C686" s="3"/>
      <c r="D686" s="99"/>
      <c r="E686" s="44"/>
      <c r="F686" s="3"/>
    </row>
    <row r="687" spans="1:7" x14ac:dyDescent="0.25">
      <c r="B687" s="98"/>
      <c r="C687" s="3"/>
      <c r="D687" s="99"/>
      <c r="E687" s="44"/>
      <c r="F687" s="3"/>
    </row>
    <row r="688" spans="1:7" x14ac:dyDescent="0.25">
      <c r="B688" s="98"/>
      <c r="C688" s="3"/>
      <c r="D688" s="99"/>
      <c r="E688" s="44"/>
      <c r="F688" s="3"/>
    </row>
    <row r="689" spans="1:6" x14ac:dyDescent="0.25">
      <c r="B689" s="98"/>
      <c r="C689" s="3"/>
      <c r="D689" s="99"/>
      <c r="E689" s="44"/>
      <c r="F689" s="3"/>
    </row>
    <row r="690" spans="1:6" x14ac:dyDescent="0.25">
      <c r="B690" s="98"/>
      <c r="C690" s="3"/>
      <c r="D690" s="99"/>
      <c r="E690" s="44"/>
      <c r="F690" s="3"/>
    </row>
    <row r="691" spans="1:6" x14ac:dyDescent="0.25">
      <c r="B691" s="98"/>
      <c r="C691" s="3"/>
      <c r="D691" s="99"/>
      <c r="E691" s="44"/>
      <c r="F691" s="3"/>
    </row>
    <row r="692" spans="1:6" x14ac:dyDescent="0.25">
      <c r="A692" s="86" t="s">
        <v>7</v>
      </c>
    </row>
  </sheetData>
  <mergeCells count="227">
    <mergeCell ref="I234:I245"/>
    <mergeCell ref="C4:C5"/>
    <mergeCell ref="D4:D5"/>
    <mergeCell ref="I51:I62"/>
    <mergeCell ref="A50:I50"/>
    <mergeCell ref="I64:I75"/>
    <mergeCell ref="A63:I63"/>
    <mergeCell ref="A76:I76"/>
    <mergeCell ref="I286:I297"/>
    <mergeCell ref="A285:I285"/>
    <mergeCell ref="I103:I114"/>
    <mergeCell ref="I247:I258"/>
    <mergeCell ref="A272:I272"/>
    <mergeCell ref="I273:I284"/>
    <mergeCell ref="A246:I246"/>
    <mergeCell ref="A221:I221"/>
    <mergeCell ref="A233:I233"/>
    <mergeCell ref="I131:I142"/>
    <mergeCell ref="A143:I143"/>
    <mergeCell ref="A115:I115"/>
    <mergeCell ref="A130:I130"/>
    <mergeCell ref="I116:I129"/>
    <mergeCell ref="B135:D135"/>
    <mergeCell ref="E135:H135"/>
    <mergeCell ref="B151:D152"/>
    <mergeCell ref="E151:H152"/>
    <mergeCell ref="B148:D148"/>
    <mergeCell ref="E148:H148"/>
    <mergeCell ref="J103:J114"/>
    <mergeCell ref="I1:I3"/>
    <mergeCell ref="I4:I21"/>
    <mergeCell ref="A102:I102"/>
    <mergeCell ref="A37:I37"/>
    <mergeCell ref="I38:I49"/>
    <mergeCell ref="A22:H22"/>
    <mergeCell ref="A1:A5"/>
    <mergeCell ref="B1:D3"/>
    <mergeCell ref="E1:H3"/>
    <mergeCell ref="B4:B5"/>
    <mergeCell ref="E4:E5"/>
    <mergeCell ref="H4:H5"/>
    <mergeCell ref="F4:F5"/>
    <mergeCell ref="G4:G5"/>
    <mergeCell ref="I77:I88"/>
    <mergeCell ref="A89:I89"/>
    <mergeCell ref="I90:I101"/>
    <mergeCell ref="B107:D107"/>
    <mergeCell ref="E107:H107"/>
    <mergeCell ref="A182:I182"/>
    <mergeCell ref="I183:I194"/>
    <mergeCell ref="A156:I156"/>
    <mergeCell ref="I157:I168"/>
    <mergeCell ref="A169:I169"/>
    <mergeCell ref="I170:I181"/>
    <mergeCell ref="B177:D178"/>
    <mergeCell ref="E177:H178"/>
    <mergeCell ref="B174:D174"/>
    <mergeCell ref="E174:H174"/>
    <mergeCell ref="B164:D165"/>
    <mergeCell ref="E164:H165"/>
    <mergeCell ref="B161:D161"/>
    <mergeCell ref="E161:H161"/>
    <mergeCell ref="I458:I469"/>
    <mergeCell ref="I471:I482"/>
    <mergeCell ref="A470:I470"/>
    <mergeCell ref="A457:I457"/>
    <mergeCell ref="A431:I431"/>
    <mergeCell ref="I445:I456"/>
    <mergeCell ref="A444:I444"/>
    <mergeCell ref="B478:D479"/>
    <mergeCell ref="E478:H479"/>
    <mergeCell ref="B475:D475"/>
    <mergeCell ref="B452:D453"/>
    <mergeCell ref="E452:H453"/>
    <mergeCell ref="B449:D449"/>
    <mergeCell ref="E449:H449"/>
    <mergeCell ref="B439:D440"/>
    <mergeCell ref="E439:H440"/>
    <mergeCell ref="E475:H475"/>
    <mergeCell ref="B465:D466"/>
    <mergeCell ref="E465:H466"/>
    <mergeCell ref="B462:D462"/>
    <mergeCell ref="E462:H462"/>
    <mergeCell ref="I419:I430"/>
    <mergeCell ref="I432:I443"/>
    <mergeCell ref="I406:I417"/>
    <mergeCell ref="A339:I339"/>
    <mergeCell ref="I340:I351"/>
    <mergeCell ref="B436:D436"/>
    <mergeCell ref="E436:H436"/>
    <mergeCell ref="B426:D427"/>
    <mergeCell ref="E426:H427"/>
    <mergeCell ref="B423:D423"/>
    <mergeCell ref="E423:H423"/>
    <mergeCell ref="B413:D414"/>
    <mergeCell ref="E413:H414"/>
    <mergeCell ref="B410:D410"/>
    <mergeCell ref="E410:H410"/>
    <mergeCell ref="B397:D397"/>
    <mergeCell ref="I393:I404"/>
    <mergeCell ref="I366:I377"/>
    <mergeCell ref="A378:I378"/>
    <mergeCell ref="I379:I391"/>
    <mergeCell ref="I353:I364"/>
    <mergeCell ref="A365:I365"/>
    <mergeCell ref="A392:I392"/>
    <mergeCell ref="E397:H397"/>
    <mergeCell ref="I222:I232"/>
    <mergeCell ref="I22:I36"/>
    <mergeCell ref="A418:I418"/>
    <mergeCell ref="A352:I352"/>
    <mergeCell ref="A313:I313"/>
    <mergeCell ref="A326:I326"/>
    <mergeCell ref="A208:I208"/>
    <mergeCell ref="I209:I220"/>
    <mergeCell ref="A298:I298"/>
    <mergeCell ref="A259:I259"/>
    <mergeCell ref="I260:I271"/>
    <mergeCell ref="A195:I195"/>
    <mergeCell ref="I196:I207"/>
    <mergeCell ref="I299:I312"/>
    <mergeCell ref="I144:I155"/>
    <mergeCell ref="A405:I405"/>
    <mergeCell ref="I327:I338"/>
    <mergeCell ref="I314:I325"/>
    <mergeCell ref="B400:D401"/>
    <mergeCell ref="E400:H401"/>
    <mergeCell ref="B386:D387"/>
    <mergeCell ref="E386:H387"/>
    <mergeCell ref="B383:D383"/>
    <mergeCell ref="E383:H383"/>
    <mergeCell ref="B357:D357"/>
    <mergeCell ref="E357:H357"/>
    <mergeCell ref="B347:D348"/>
    <mergeCell ref="E347:H348"/>
    <mergeCell ref="B344:D344"/>
    <mergeCell ref="E344:H344"/>
    <mergeCell ref="B373:D374"/>
    <mergeCell ref="E373:H374"/>
    <mergeCell ref="B370:D370"/>
    <mergeCell ref="E370:H370"/>
    <mergeCell ref="B360:D361"/>
    <mergeCell ref="E360:H361"/>
    <mergeCell ref="B318:D318"/>
    <mergeCell ref="E318:H318"/>
    <mergeCell ref="B305:D306"/>
    <mergeCell ref="E305:H306"/>
    <mergeCell ref="B302:D302"/>
    <mergeCell ref="E302:H302"/>
    <mergeCell ref="B334:D335"/>
    <mergeCell ref="E334:H335"/>
    <mergeCell ref="B331:D331"/>
    <mergeCell ref="E331:H331"/>
    <mergeCell ref="B321:D322"/>
    <mergeCell ref="E321:H322"/>
    <mergeCell ref="B277:D277"/>
    <mergeCell ref="E277:H277"/>
    <mergeCell ref="B264:D264"/>
    <mergeCell ref="E264:H264"/>
    <mergeCell ref="B267:D268"/>
    <mergeCell ref="E267:H268"/>
    <mergeCell ref="B293:D294"/>
    <mergeCell ref="E293:H294"/>
    <mergeCell ref="B290:D290"/>
    <mergeCell ref="E290:H290"/>
    <mergeCell ref="B280:D281"/>
    <mergeCell ref="E280:H281"/>
    <mergeCell ref="B238:D238"/>
    <mergeCell ref="E238:H238"/>
    <mergeCell ref="B228:D229"/>
    <mergeCell ref="E228:H229"/>
    <mergeCell ref="B225:D225"/>
    <mergeCell ref="E225:H225"/>
    <mergeCell ref="B254:D255"/>
    <mergeCell ref="E254:H255"/>
    <mergeCell ref="B251:D251"/>
    <mergeCell ref="E251:H251"/>
    <mergeCell ref="B241:D242"/>
    <mergeCell ref="E241:H242"/>
    <mergeCell ref="B200:D200"/>
    <mergeCell ref="E200:H200"/>
    <mergeCell ref="B190:D191"/>
    <mergeCell ref="E190:H191"/>
    <mergeCell ref="B187:D187"/>
    <mergeCell ref="E187:H187"/>
    <mergeCell ref="B216:D217"/>
    <mergeCell ref="E216:H217"/>
    <mergeCell ref="B213:D213"/>
    <mergeCell ref="E213:H213"/>
    <mergeCell ref="B203:D204"/>
    <mergeCell ref="E203:H204"/>
    <mergeCell ref="B138:D139"/>
    <mergeCell ref="E138:H139"/>
    <mergeCell ref="B68:D68"/>
    <mergeCell ref="E68:H68"/>
    <mergeCell ref="B58:D59"/>
    <mergeCell ref="E58:H59"/>
    <mergeCell ref="B55:D55"/>
    <mergeCell ref="E55:H55"/>
    <mergeCell ref="B84:D85"/>
    <mergeCell ref="E84:H85"/>
    <mergeCell ref="B81:D81"/>
    <mergeCell ref="E81:H81"/>
    <mergeCell ref="B71:D72"/>
    <mergeCell ref="E71:H72"/>
    <mergeCell ref="B122:D123"/>
    <mergeCell ref="E122:H123"/>
    <mergeCell ref="B119:D119"/>
    <mergeCell ref="E119:H119"/>
    <mergeCell ref="B110:D111"/>
    <mergeCell ref="E110:H111"/>
    <mergeCell ref="B97:D98"/>
    <mergeCell ref="E97:H98"/>
    <mergeCell ref="B94:D94"/>
    <mergeCell ref="E94:H94"/>
    <mergeCell ref="B26:D26"/>
    <mergeCell ref="E26:H26"/>
    <mergeCell ref="B9:D9"/>
    <mergeCell ref="E9:H9"/>
    <mergeCell ref="B12:D12"/>
    <mergeCell ref="E12:H12"/>
    <mergeCell ref="B45:D46"/>
    <mergeCell ref="E45:H46"/>
    <mergeCell ref="B42:D42"/>
    <mergeCell ref="E42:H42"/>
    <mergeCell ref="B29:D30"/>
    <mergeCell ref="E29:H30"/>
  </mergeCells>
  <phoneticPr fontId="6" type="noConversion"/>
  <pageMargins left="0.7" right="0.7" top="0.75" bottom="0.75" header="0.3" footer="0.3"/>
  <pageSetup paperSize="9" scale="48"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8d6c3d8-aeaf-4e5b-adb6-e1ad8a72b2c7" xsi:nil="true"/>
    <lcf76f155ced4ddcb4097134ff3c332f xmlns="e793aee2-0702-45ff-9c51-b29030239f5c">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D75856F525BC6B4AAC9326C419DA09EB" ma:contentTypeVersion="17" ma:contentTypeDescription="Izveidot jaunu dokumentu." ma:contentTypeScope="" ma:versionID="579d677b2ffd548f1dce473636f84bd1">
  <xsd:schema xmlns:xsd="http://www.w3.org/2001/XMLSchema" xmlns:xs="http://www.w3.org/2001/XMLSchema" xmlns:p="http://schemas.microsoft.com/office/2006/metadata/properties" xmlns:ns2="e793aee2-0702-45ff-9c51-b29030239f5c" xmlns:ns3="98d6c3d8-aeaf-4e5b-adb6-e1ad8a72b2c7" targetNamespace="http://schemas.microsoft.com/office/2006/metadata/properties" ma:root="true" ma:fieldsID="3ded8dfcad5e8fbfb164dc6a1e81e2b9" ns2:_="" ns3:_="">
    <xsd:import namespace="e793aee2-0702-45ff-9c51-b29030239f5c"/>
    <xsd:import namespace="98d6c3d8-aeaf-4e5b-adb6-e1ad8a72b2c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93aee2-0702-45ff-9c51-b29030239f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8e2be3b2-015e-4a5d-b081-7524b6a4418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8d6c3d8-aeaf-4e5b-adb6-e1ad8a72b2c7" elementFormDefault="qualified">
    <xsd:import namespace="http://schemas.microsoft.com/office/2006/documentManagement/types"/>
    <xsd:import namespace="http://schemas.microsoft.com/office/infopath/2007/PartnerControls"/>
    <xsd:element name="SharedWithUsers" ma:index="16"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f6db8e47-5bbc-465d-99b6-2ae2039f479b}" ma:internalName="TaxCatchAll" ma:showField="CatchAllData" ma:web="98d6c3d8-aeaf-4e5b-adb6-e1ad8a72b2c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09516CE-603C-4A26-B869-20E09C7F7DBC}">
  <ds:schemaRefs>
    <ds:schemaRef ds:uri="http://purl.org/dc/elements/1.1/"/>
    <ds:schemaRef ds:uri="98d6c3d8-aeaf-4e5b-adb6-e1ad8a72b2c7"/>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e793aee2-0702-45ff-9c51-b29030239f5c"/>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DCE7467B-DDEB-4C32-8799-B6B551415D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93aee2-0702-45ff-9c51-b29030239f5c"/>
    <ds:schemaRef ds:uri="98d6c3d8-aeaf-4e5b-adb6-e1ad8a72b2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255886-9C3C-4D63-9170-3B7D0350725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Liepa</dc:creator>
  <cp:lastModifiedBy>Anita Jurševica</cp:lastModifiedBy>
  <cp:lastPrinted>2022-11-04T11:45:33Z</cp:lastPrinted>
  <dcterms:created xsi:type="dcterms:W3CDTF">2022-10-17T08:52:33Z</dcterms:created>
  <dcterms:modified xsi:type="dcterms:W3CDTF">2023-11-07T07:22:12Z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0x010100D75856F525BC6B4AAC9326C419DA09EB</vt:lpwstr>
  </property>
  <property fmtid="{D5CDD505-2E9C-101B-9397-08002B2CF9AE}" pid="3" name="MediaServiceImageTags">
    <vt:lpwstr/>
  </property>
</Properties>
</file>