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86"/>
  <workbookPr defaultThemeVersion="166925"/>
  <mc:AlternateContent xmlns:mc="http://schemas.openxmlformats.org/markup-compatibility/2006">
    <mc:Choice Requires="x15">
      <x15ac:absPath xmlns:x15ac="http://schemas.microsoft.com/office/spreadsheetml/2010/11/ac" url="C:\Users\dace.klavina\Desktop\DARBS\LM\2022TAP\ŠN\"/>
    </mc:Choice>
  </mc:AlternateContent>
  <xr:revisionPtr revIDLastSave="0" documentId="8_{02FE6D51-8F57-4B23-94B0-55E5963859E3}" xr6:coauthVersionLast="36" xr6:coauthVersionMax="36" xr10:uidLastSave="{00000000-0000-0000-0000-000000000000}"/>
  <bookViews>
    <workbookView xWindow="0" yWindow="0" windowWidth="17256" windowHeight="5640" xr2:uid="{8E890187-88D8-4AA7-A69C-08BFC90AD6AD}"/>
  </bookViews>
  <sheets>
    <sheet name="Pielikums" sheetId="1"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20" i="1" l="1"/>
  <c r="H6" i="1"/>
  <c r="I6" i="1" s="1"/>
  <c r="H7" i="1"/>
  <c r="I7" i="1" s="1"/>
  <c r="H8" i="1"/>
  <c r="I8" i="1" s="1"/>
  <c r="H9" i="1"/>
  <c r="I9" i="1" s="1"/>
  <c r="H10" i="1"/>
  <c r="I10" i="1" s="1"/>
  <c r="H11" i="1"/>
  <c r="I11" i="1" s="1"/>
  <c r="H12" i="1"/>
  <c r="I12" i="1" s="1"/>
  <c r="H13" i="1"/>
  <c r="I13" i="1" s="1"/>
  <c r="H14" i="1"/>
  <c r="I14" i="1" s="1"/>
  <c r="H15" i="1"/>
  <c r="I15" i="1" s="1"/>
  <c r="H16" i="1"/>
  <c r="I16" i="1" s="1"/>
  <c r="H17" i="1"/>
  <c r="I17" i="1" s="1"/>
  <c r="H18" i="1"/>
  <c r="I18" i="1" s="1"/>
  <c r="H19" i="1"/>
  <c r="I19" i="1" s="1"/>
  <c r="H20" i="1"/>
  <c r="E7" i="1"/>
  <c r="E8" i="1"/>
  <c r="E9" i="1"/>
  <c r="E10" i="1"/>
  <c r="E11" i="1"/>
  <c r="E12" i="1"/>
  <c r="E13" i="1"/>
  <c r="E14" i="1"/>
  <c r="E15" i="1"/>
  <c r="E16" i="1"/>
  <c r="E17" i="1"/>
  <c r="E18" i="1"/>
  <c r="E19" i="1"/>
  <c r="E20" i="1"/>
  <c r="E6" i="1"/>
</calcChain>
</file>

<file path=xl/sharedStrings.xml><?xml version="1.0" encoding="utf-8"?>
<sst xmlns="http://schemas.openxmlformats.org/spreadsheetml/2006/main" count="29" uniqueCount="27">
  <si>
    <t>Nr.</t>
  </si>
  <si>
    <t>Funkcija</t>
  </si>
  <si>
    <t>Izmaksas (EUR)</t>
  </si>
  <si>
    <t>Administratīvā</t>
  </si>
  <si>
    <t>Tehniskā</t>
  </si>
  <si>
    <t>Kopā</t>
  </si>
  <si>
    <t>NĪ remontdarbu plāna izstrādāšana, saskaņošana, prioritāro darbu izvērtēšana, plāna aktualizēšana, būvdarbu un remontdarbu izpildes kontrole, būvprojektu izskatīšana, saskaņošana (pirmsizstrādes stadija, tehniskās specifikācijas saskaņošana un izstrādes stadijā)</t>
  </si>
  <si>
    <t>Normatīvo aktu projektu izvērtēšana, dalība izstrādē, starpinstitūciju saskaņošanās</t>
  </si>
  <si>
    <t>Ar ugunsdrošības saistīto jautājumu kontrole (ugunsdzēšamo aparātu pārbaude, evakuācijas zīmju pārbaude u.c.)</t>
  </si>
  <si>
    <t xml:space="preserve">Jautājumu, kas saistīti ar civiltiesisko līgumu slēgšanu, izvērtēšana un saskaņošana (piemēram, zemes nomas līgumi), ar VSAC komunālo pakalpojumu sniegšanu iedzīvotājiem saistīto jautājumu risināšana </t>
  </si>
  <si>
    <t>ANM un ERAF projektu vadīšana, īstenošana,
uzraudzība, sadarbība ar uzraugošajām institūcijām</t>
  </si>
  <si>
    <t>Ziedojumu un mantojuma jautājumu kārtošana</t>
  </si>
  <si>
    <t>KOPĀ:</t>
  </si>
  <si>
    <t>Noslodze vidēji mēnesī</t>
  </si>
  <si>
    <t>kopā  mēnesī</t>
  </si>
  <si>
    <t>kopā gadā</t>
  </si>
  <si>
    <t>2.pielikums
Informatīvajam ziņojumam
„Par valsts līdzdalības saglabāšanu 
Valsts sabiedrībā ar ierobežotu atbildību „Šampētera nams””</t>
  </si>
  <si>
    <t>Slodžu aprēķins funkcijām, kuras arī turpmāk būs nepieciešams nodrošināt ministrijas resoram, 
gadījumā, ja kapitālsabiedrības pārvaldīšanā esošie nekustamie īpašumi (turpmāk - NĪ) tiek nodoti VNI pārvaldīšanā*</t>
  </si>
  <si>
    <t>NĪ ieņēmumu un izdevumu pārskatu sagatavošana, analīze, izvērtēšana un saskaņošana, apsaimniekošanas pasākumu plānu izvērtēšana un saskaņošana, kārtējo vizuālo un tehnisko apsekošanas aktu izvērtēšana un saskaņošana</t>
  </si>
  <si>
    <t>NĪ izmantošanas perspektīvu izvērtēšana nozares politikas un deinstitucionālizācijas projekta (DI) ietvaros, atsavināšanai paredzēto NĪ nepieciešamības izvērtēšana ministrijas un tās padotības iestādēm, darbības, kas saistītas ar kritisko infrastruktūru</t>
  </si>
  <si>
    <t>ministrijas interešu pārstāvība (valsts un pašvaldību iestādēs, kapitālsabiedrībās u.c.) NĪ un iepirkumu jautājumos, piedalīšanās kontrolējošo iestāžu pārbaudēs (VUGD, BVKB, VI, VVD, VDD u.c.)</t>
  </si>
  <si>
    <t>Ar NĪ saistītās statistiskās, finanšu un grāmatvedības informācijas pieprasīšana no ministrijas padotības iestādēm, apkopošana, analīze, pārskatu sagatavošana, starpinstitūciju pārskati (BVKB, Ekonomiskas ministrija u.c.)</t>
  </si>
  <si>
    <t>ministrijas un tās padotības iestāžu iepirkumu plānu un to grozījumu izskatīšana, labošana, saskaņošana un apkopošana, izstrādājot CI plānu</t>
  </si>
  <si>
    <t>CII funkcija: iepirkumu organizēšana LM padotības iestādēm (nomas ēkas, VASC, SIVA, iestāžu lietošanā esošas ēkas); iepirkumu tehnisko specifikāciju sagatavošana, saskaņošana, dalība objektu apsekošanā, konsultēšana iepirkumu ietvaros, iepirkumu līgumu izpildes organizēšana, kontrole, pēcuzraudzība; ministrijas nozares pārstāvība CI iepirkumos, kur iepirkumu procedūru organizē citas iestādes (elektrība, degviela)</t>
  </si>
  <si>
    <t>Atzinumu un konsultāciju sniegšana un ekspertīžu veikšana ministrijas un tās padotības iestādēm jautājumos, kas saistīti ar NĪ lietošanu, apsaimniekošanu, nozares politikas ieviešanu, DI procesu; LM un tās padotības iestāžu darbinieku konsultēšana iepirkumu jautājumos; jautājumu, kas saistīti ar NĪ nomāšanu iestāžu darbības nodrošināšanai, jautājumu risināšana</t>
  </si>
  <si>
    <t xml:space="preserve">Citi ministrijas dotie uzdevumi saistībā ar nozares politikas īstenošanu un iestāžu darba nodrošināšanu </t>
  </si>
  <si>
    <r>
      <t xml:space="preserve">* </t>
    </r>
    <r>
      <rPr>
        <sz val="11"/>
        <rFont val="Times New Roman"/>
        <family val="1"/>
        <charset val="186"/>
      </rPr>
      <t>Scenārijs, kad visi ministrijas valdījumā esošie valsts NI tiek nodoti VNI pārvaldīšanā, kapitalsabiedrība tiek likvidēta, to reorganizējot vai likvidējot, VSAC un SIVA lietošanā esošie NI tiek atstāti lietotāju apsaimniekošanā. 
Ja šī funkcijas tiek nodotas ministrijai vai tās padotības iestādēm, tām būs nepieciešams papildus personāla resurss, kura noslodze kopā sastāda 8,5 amata vietas. Atsevišķus uzdevumus būs iespējams uzdod kā papildus darbu esošajiem nodarbinātajiem, maksājot piemaksas.</t>
    </r>
    <r>
      <rPr>
        <sz val="11"/>
        <color theme="1"/>
        <rFont val="Times New Roman"/>
        <family val="1"/>
        <charset val="186"/>
      </rPr>
      <t>Taču atsevišķu uzdevumu izpildei būs jāveido jaunas amata vietas un jāpieņem darbā jauni nodarbinātie, paredzot finansējumu atlīdzībām.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</si>
</sst>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
  </numFmts>
  <fonts count="7" x14ac:knownFonts="1">
    <font>
      <sz val="11"/>
      <color theme="1"/>
      <name val="Calibri"/>
      <family val="2"/>
      <charset val="186"/>
      <scheme val="minor"/>
    </font>
    <font>
      <b/>
      <sz val="11"/>
      <color theme="1"/>
      <name val="Times New Roman"/>
      <family val="1"/>
      <charset val="186"/>
    </font>
    <font>
      <b/>
      <sz val="10.5"/>
      <color theme="1"/>
      <name val="Times New Roman"/>
      <family val="1"/>
      <charset val="186"/>
    </font>
    <font>
      <sz val="11"/>
      <color theme="1"/>
      <name val="Times New Roman"/>
      <family val="1"/>
      <charset val="186"/>
    </font>
    <font>
      <sz val="11"/>
      <name val="Times New Roman"/>
      <family val="1"/>
      <charset val="186"/>
    </font>
    <font>
      <b/>
      <sz val="11"/>
      <name val="Times New Roman"/>
      <family val="1"/>
      <charset val="186"/>
    </font>
    <font>
      <sz val="11"/>
      <color theme="1"/>
      <name val="Calibri"/>
      <family val="2"/>
      <scheme val="minor"/>
    </font>
  </fonts>
  <fills count="4">
    <fill>
      <patternFill patternType="none"/>
    </fill>
    <fill>
      <patternFill patternType="gray125"/>
    </fill>
    <fill>
      <patternFill patternType="solid">
        <fgColor rgb="FF92D050"/>
        <bgColor indexed="64"/>
      </patternFill>
    </fill>
    <fill>
      <patternFill patternType="solid">
        <fgColor theme="0"/>
        <bgColor indexed="64"/>
      </patternFill>
    </fill>
  </fills>
  <borders count="30">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dashed">
        <color indexed="64"/>
      </bottom>
      <diagonal/>
    </border>
    <border>
      <left/>
      <right/>
      <top style="thin">
        <color indexed="64"/>
      </top>
      <bottom style="dashed">
        <color indexed="64"/>
      </bottom>
      <diagonal/>
    </border>
    <border>
      <left style="thin">
        <color indexed="64"/>
      </left>
      <right style="thin">
        <color indexed="64"/>
      </right>
      <top style="dashed">
        <color indexed="64"/>
      </top>
      <bottom style="dashed">
        <color indexed="64"/>
      </bottom>
      <diagonal/>
    </border>
    <border>
      <left/>
      <right/>
      <top style="dashed">
        <color indexed="64"/>
      </top>
      <bottom style="dashed">
        <color indexed="64"/>
      </bottom>
      <diagonal/>
    </border>
    <border>
      <left style="thin">
        <color indexed="64"/>
      </left>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dashed">
        <color indexed="64"/>
      </bottom>
      <diagonal/>
    </border>
    <border>
      <left style="thin">
        <color indexed="64"/>
      </left>
      <right style="medium">
        <color indexed="64"/>
      </right>
      <top style="thin">
        <color indexed="64"/>
      </top>
      <bottom style="dashed">
        <color indexed="64"/>
      </bottom>
      <diagonal/>
    </border>
    <border>
      <left style="medium">
        <color indexed="64"/>
      </left>
      <right style="thin">
        <color indexed="64"/>
      </right>
      <top style="dashed">
        <color indexed="64"/>
      </top>
      <bottom style="dashed">
        <color indexed="64"/>
      </bottom>
      <diagonal/>
    </border>
    <border>
      <left style="thin">
        <color indexed="64"/>
      </left>
      <right style="medium">
        <color indexed="64"/>
      </right>
      <top style="dashed">
        <color indexed="64"/>
      </top>
      <bottom style="dashed">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dashed">
        <color indexed="64"/>
      </top>
      <bottom/>
      <diagonal/>
    </border>
    <border>
      <left/>
      <right/>
      <top style="dashed">
        <color indexed="64"/>
      </top>
      <bottom/>
      <diagonal/>
    </border>
    <border>
      <left style="medium">
        <color indexed="64"/>
      </left>
      <right style="thin">
        <color indexed="64"/>
      </right>
      <top style="dashed">
        <color indexed="64"/>
      </top>
      <bottom/>
      <diagonal/>
    </border>
    <border>
      <left style="thin">
        <color indexed="64"/>
      </left>
      <right style="medium">
        <color indexed="64"/>
      </right>
      <top style="dashed">
        <color indexed="64"/>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53">
    <xf numFmtId="0" fontId="0" fillId="0" borderId="0" xfId="0"/>
    <xf numFmtId="0" fontId="2" fillId="2" borderId="2" xfId="0" applyFont="1" applyFill="1" applyBorder="1" applyAlignment="1">
      <alignment horizontal="center" vertical="center" wrapText="1"/>
    </xf>
    <xf numFmtId="0" fontId="3" fillId="0" borderId="3" xfId="0" applyFont="1" applyBorder="1" applyAlignment="1">
      <alignment horizontal="center" vertical="center"/>
    </xf>
    <xf numFmtId="0" fontId="0" fillId="0" borderId="4" xfId="0" applyBorder="1" applyAlignment="1">
      <alignment wrapText="1"/>
    </xf>
    <xf numFmtId="164" fontId="3" fillId="0" borderId="3" xfId="0" applyNumberFormat="1" applyFont="1" applyBorder="1" applyAlignment="1">
      <alignment horizontal="center" vertical="center"/>
    </xf>
    <xf numFmtId="4" fontId="3" fillId="3" borderId="3" xfId="0" applyNumberFormat="1" applyFont="1" applyFill="1" applyBorder="1" applyAlignment="1">
      <alignment horizontal="center" vertical="center"/>
    </xf>
    <xf numFmtId="0" fontId="3" fillId="0" borderId="5" xfId="0" applyFont="1" applyBorder="1" applyAlignment="1">
      <alignment horizontal="center" vertical="center"/>
    </xf>
    <xf numFmtId="0" fontId="0" fillId="0" borderId="6" xfId="0" applyBorder="1" applyAlignment="1">
      <alignment wrapText="1"/>
    </xf>
    <xf numFmtId="164" fontId="3" fillId="0" borderId="5" xfId="0" applyNumberFormat="1" applyFont="1" applyBorder="1" applyAlignment="1">
      <alignment horizontal="center" vertical="center"/>
    </xf>
    <xf numFmtId="4" fontId="3" fillId="3" borderId="5" xfId="0" applyNumberFormat="1" applyFont="1" applyFill="1" applyBorder="1" applyAlignment="1">
      <alignment horizontal="center" vertical="center"/>
    </xf>
    <xf numFmtId="0" fontId="2" fillId="2" borderId="11" xfId="0" applyFont="1" applyFill="1" applyBorder="1" applyAlignment="1">
      <alignment horizontal="center" vertical="center" wrapText="1"/>
    </xf>
    <xf numFmtId="0" fontId="2" fillId="2" borderId="12" xfId="0" applyFont="1" applyFill="1" applyBorder="1" applyAlignment="1">
      <alignment horizontal="center" vertical="center" wrapText="1"/>
    </xf>
    <xf numFmtId="164" fontId="4" fillId="0" borderId="13" xfId="0" applyNumberFormat="1" applyFont="1" applyBorder="1" applyAlignment="1">
      <alignment horizontal="center" vertical="center" wrapText="1"/>
    </xf>
    <xf numFmtId="164" fontId="3" fillId="0" borderId="14" xfId="0" applyNumberFormat="1" applyFont="1" applyBorder="1" applyAlignment="1">
      <alignment horizontal="center" vertical="center"/>
    </xf>
    <xf numFmtId="164" fontId="4" fillId="0" borderId="15" xfId="0" applyNumberFormat="1" applyFont="1" applyBorder="1" applyAlignment="1">
      <alignment horizontal="center" vertical="center" wrapText="1"/>
    </xf>
    <xf numFmtId="164" fontId="3" fillId="0" borderId="16" xfId="0" applyNumberFormat="1" applyFont="1" applyBorder="1" applyAlignment="1">
      <alignment horizontal="center" vertical="center"/>
    </xf>
    <xf numFmtId="4" fontId="3" fillId="0" borderId="13" xfId="0" applyNumberFormat="1" applyFont="1" applyBorder="1" applyAlignment="1">
      <alignment horizontal="center" vertical="center"/>
    </xf>
    <xf numFmtId="4" fontId="3" fillId="3" borderId="14" xfId="0" applyNumberFormat="1" applyFont="1" applyFill="1" applyBorder="1" applyAlignment="1">
      <alignment horizontal="center" vertical="center"/>
    </xf>
    <xf numFmtId="4" fontId="3" fillId="0" borderId="15" xfId="0" applyNumberFormat="1" applyFont="1" applyBorder="1" applyAlignment="1">
      <alignment horizontal="center" vertical="center"/>
    </xf>
    <xf numFmtId="4" fontId="3" fillId="3" borderId="16" xfId="0" applyNumberFormat="1" applyFont="1" applyFill="1" applyBorder="1" applyAlignment="1">
      <alignment horizontal="center" vertical="center"/>
    </xf>
    <xf numFmtId="0" fontId="3" fillId="0" borderId="20" xfId="0" applyFont="1" applyBorder="1" applyAlignment="1">
      <alignment horizontal="center" vertical="center"/>
    </xf>
    <xf numFmtId="0" fontId="0" fillId="0" borderId="21" xfId="0" applyBorder="1" applyAlignment="1">
      <alignment wrapText="1"/>
    </xf>
    <xf numFmtId="164" fontId="4" fillId="0" borderId="22" xfId="0" applyNumberFormat="1" applyFont="1" applyBorder="1" applyAlignment="1">
      <alignment horizontal="center" vertical="center" wrapText="1"/>
    </xf>
    <xf numFmtId="164" fontId="3" fillId="0" borderId="20" xfId="0" applyNumberFormat="1" applyFont="1" applyBorder="1" applyAlignment="1">
      <alignment horizontal="center" vertical="center"/>
    </xf>
    <xf numFmtId="164" fontId="3" fillId="0" borderId="23" xfId="0" applyNumberFormat="1" applyFont="1" applyBorder="1" applyAlignment="1">
      <alignment horizontal="center" vertical="center"/>
    </xf>
    <xf numFmtId="4" fontId="3" fillId="0" borderId="22" xfId="0" applyNumberFormat="1" applyFont="1" applyBorder="1" applyAlignment="1">
      <alignment horizontal="center" vertical="center"/>
    </xf>
    <xf numFmtId="4" fontId="3" fillId="3" borderId="20" xfId="0" applyNumberFormat="1" applyFont="1" applyFill="1" applyBorder="1" applyAlignment="1">
      <alignment horizontal="center" vertical="center"/>
    </xf>
    <xf numFmtId="4" fontId="3" fillId="3" borderId="23" xfId="0" applyNumberFormat="1" applyFont="1" applyFill="1" applyBorder="1" applyAlignment="1">
      <alignment horizontal="center" vertical="center"/>
    </xf>
    <xf numFmtId="0" fontId="0" fillId="0" borderId="24" xfId="0" applyBorder="1"/>
    <xf numFmtId="0" fontId="5" fillId="0" borderId="25" xfId="0" applyFont="1" applyBorder="1" applyAlignment="1">
      <alignment horizontal="right" vertical="center" wrapText="1"/>
    </xf>
    <xf numFmtId="164" fontId="5" fillId="0" borderId="24" xfId="0" applyNumberFormat="1" applyFont="1" applyBorder="1" applyAlignment="1">
      <alignment horizontal="center" vertical="center" wrapText="1"/>
    </xf>
    <xf numFmtId="164" fontId="1" fillId="0" borderId="26" xfId="0" applyNumberFormat="1" applyFont="1" applyBorder="1" applyAlignment="1">
      <alignment horizontal="center" vertical="center"/>
    </xf>
    <xf numFmtId="164" fontId="1" fillId="0" borderId="27" xfId="0" applyNumberFormat="1" applyFont="1" applyBorder="1" applyAlignment="1">
      <alignment horizontal="center" vertical="center"/>
    </xf>
    <xf numFmtId="4" fontId="1" fillId="0" borderId="24" xfId="0" applyNumberFormat="1" applyFont="1" applyBorder="1" applyAlignment="1">
      <alignment horizontal="center" vertical="center"/>
    </xf>
    <xf numFmtId="4" fontId="1" fillId="3" borderId="26" xfId="0" applyNumberFormat="1" applyFont="1" applyFill="1" applyBorder="1" applyAlignment="1">
      <alignment horizontal="center" vertical="center"/>
    </xf>
    <xf numFmtId="4" fontId="1" fillId="3" borderId="27" xfId="0" applyNumberFormat="1" applyFont="1" applyFill="1" applyBorder="1" applyAlignment="1">
      <alignment horizontal="center" vertical="center"/>
    </xf>
    <xf numFmtId="0" fontId="0" fillId="0" borderId="0" xfId="0" applyAlignment="1">
      <alignment wrapText="1"/>
    </xf>
    <xf numFmtId="0" fontId="0" fillId="0" borderId="28" xfId="0" applyBorder="1"/>
    <xf numFmtId="0" fontId="0" fillId="0" borderId="29" xfId="0" applyBorder="1"/>
    <xf numFmtId="0" fontId="6" fillId="0" borderId="7" xfId="0" applyFont="1" applyBorder="1"/>
    <xf numFmtId="0" fontId="0" fillId="0" borderId="0" xfId="0" applyAlignment="1">
      <alignment horizontal="right" wrapText="1"/>
    </xf>
    <xf numFmtId="0" fontId="3" fillId="0" borderId="0" xfId="0" applyFont="1" applyAlignment="1">
      <alignment horizontal="left" wrapText="1"/>
    </xf>
    <xf numFmtId="0" fontId="1" fillId="0" borderId="0" xfId="0" applyFont="1" applyAlignment="1">
      <alignment horizontal="center" vertical="center" wrapText="1"/>
    </xf>
    <xf numFmtId="0" fontId="1" fillId="0" borderId="1" xfId="0" applyFont="1" applyBorder="1" applyAlignment="1">
      <alignment horizontal="center" vertical="center" wrapText="1"/>
    </xf>
    <xf numFmtId="0" fontId="1" fillId="0" borderId="0" xfId="0" applyFont="1" applyBorder="1" applyAlignment="1">
      <alignment horizontal="center" vertical="center" wrapText="1"/>
    </xf>
    <xf numFmtId="0" fontId="1" fillId="2" borderId="2" xfId="0" applyFont="1" applyFill="1" applyBorder="1" applyAlignment="1">
      <alignment horizontal="center" vertical="center"/>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7" xfId="0" applyFont="1" applyFill="1" applyBorder="1" applyAlignment="1">
      <alignment horizontal="center" vertical="center" wrapText="1"/>
    </xf>
    <xf numFmtId="0" fontId="1" fillId="2" borderId="18" xfId="0" applyFont="1" applyFill="1" applyBorder="1" applyAlignment="1">
      <alignment horizontal="center" vertical="center" wrapText="1"/>
    </xf>
    <xf numFmtId="0" fontId="1" fillId="2" borderId="19"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A2B6CC-E83E-47CA-BB16-B542BA72C32E}">
  <dimension ref="A1:I24"/>
  <sheetViews>
    <sheetView tabSelected="1" workbookViewId="0">
      <selection activeCell="B22" sqref="B22:H22"/>
    </sheetView>
  </sheetViews>
  <sheetFormatPr defaultRowHeight="14.4" x14ac:dyDescent="0.3"/>
  <cols>
    <col min="1" max="1" width="7.33203125" customWidth="1"/>
    <col min="2" max="2" width="61.33203125" customWidth="1"/>
    <col min="3" max="3" width="14.44140625" customWidth="1"/>
    <col min="4" max="4" width="10.88671875" customWidth="1"/>
    <col min="5" max="5" width="11.6640625" customWidth="1"/>
    <col min="6" max="6" width="14.109375" customWidth="1"/>
    <col min="7" max="7" width="12.88671875" customWidth="1"/>
    <col min="8" max="9" width="12.5546875" customWidth="1"/>
  </cols>
  <sheetData>
    <row r="1" spans="1:9" ht="73.5" customHeight="1" x14ac:dyDescent="0.3">
      <c r="G1" s="40" t="s">
        <v>16</v>
      </c>
      <c r="H1" s="40"/>
      <c r="I1" s="40"/>
    </row>
    <row r="2" spans="1:9" x14ac:dyDescent="0.3">
      <c r="A2" s="42" t="s">
        <v>17</v>
      </c>
      <c r="B2" s="42"/>
      <c r="C2" s="42"/>
      <c r="D2" s="42"/>
      <c r="E2" s="42"/>
      <c r="F2" s="42"/>
      <c r="G2" s="42"/>
      <c r="H2" s="42"/>
      <c r="I2" s="36"/>
    </row>
    <row r="3" spans="1:9" ht="36.450000000000003" customHeight="1" thickBot="1" x14ac:dyDescent="0.35">
      <c r="A3" s="43"/>
      <c r="B3" s="43"/>
      <c r="C3" s="44"/>
      <c r="D3" s="44"/>
      <c r="E3" s="44"/>
      <c r="F3" s="44"/>
      <c r="G3" s="44"/>
      <c r="H3" s="44"/>
    </row>
    <row r="4" spans="1:9" ht="21" customHeight="1" x14ac:dyDescent="0.3">
      <c r="A4" s="45" t="s">
        <v>0</v>
      </c>
      <c r="B4" s="46" t="s">
        <v>1</v>
      </c>
      <c r="C4" s="47" t="s">
        <v>13</v>
      </c>
      <c r="D4" s="48"/>
      <c r="E4" s="49"/>
      <c r="F4" s="50" t="s">
        <v>2</v>
      </c>
      <c r="G4" s="51"/>
      <c r="H4" s="51"/>
      <c r="I4" s="52"/>
    </row>
    <row r="5" spans="1:9" x14ac:dyDescent="0.3">
      <c r="A5" s="45"/>
      <c r="B5" s="46"/>
      <c r="C5" s="10" t="s">
        <v>3</v>
      </c>
      <c r="D5" s="1" t="s">
        <v>4</v>
      </c>
      <c r="E5" s="11" t="s">
        <v>5</v>
      </c>
      <c r="F5" s="10" t="s">
        <v>3</v>
      </c>
      <c r="G5" s="1" t="s">
        <v>4</v>
      </c>
      <c r="H5" s="1" t="s">
        <v>14</v>
      </c>
      <c r="I5" s="11" t="s">
        <v>15</v>
      </c>
    </row>
    <row r="6" spans="1:9" ht="57.6" x14ac:dyDescent="0.3">
      <c r="A6" s="2">
        <v>1</v>
      </c>
      <c r="B6" s="3" t="s">
        <v>18</v>
      </c>
      <c r="C6" s="12">
        <v>0.1</v>
      </c>
      <c r="D6" s="4">
        <v>0.21500000000000002</v>
      </c>
      <c r="E6" s="13">
        <f>C6+D6</f>
        <v>0.31500000000000006</v>
      </c>
      <c r="F6" s="16">
        <v>178.36</v>
      </c>
      <c r="G6" s="5">
        <v>313</v>
      </c>
      <c r="H6" s="5">
        <f>(F6+G6)*1.2359</f>
        <v>607.27182400000004</v>
      </c>
      <c r="I6" s="17">
        <f>H6*12</f>
        <v>7287.2618880000009</v>
      </c>
    </row>
    <row r="7" spans="1:9" ht="57.6" x14ac:dyDescent="0.3">
      <c r="A7" s="6">
        <v>2</v>
      </c>
      <c r="B7" s="7" t="s">
        <v>19</v>
      </c>
      <c r="C7" s="14">
        <v>0.09</v>
      </c>
      <c r="D7" s="8">
        <v>0.17499999999999999</v>
      </c>
      <c r="E7" s="15">
        <f t="shared" ref="E7:E20" si="0">C7+D7</f>
        <v>0.26500000000000001</v>
      </c>
      <c r="F7" s="18">
        <v>242.29999999999998</v>
      </c>
      <c r="G7" s="9">
        <v>270</v>
      </c>
      <c r="H7" s="9">
        <f t="shared" ref="H7:H20" si="1">(F7+G7)*1.2359</f>
        <v>633.15156999999999</v>
      </c>
      <c r="I7" s="19">
        <f t="shared" ref="I7:I19" si="2">H7*12</f>
        <v>7597.8188399999999</v>
      </c>
    </row>
    <row r="8" spans="1:9" ht="57.6" x14ac:dyDescent="0.3">
      <c r="A8" s="6">
        <v>3</v>
      </c>
      <c r="B8" s="7" t="s">
        <v>6</v>
      </c>
      <c r="C8" s="14">
        <v>0.12</v>
      </c>
      <c r="D8" s="8">
        <v>0.7</v>
      </c>
      <c r="E8" s="15">
        <f t="shared" si="0"/>
        <v>0.82</v>
      </c>
      <c r="F8" s="18">
        <v>320.34000000000003</v>
      </c>
      <c r="G8" s="9">
        <v>1081</v>
      </c>
      <c r="H8" s="9">
        <f t="shared" si="1"/>
        <v>1731.9161060000001</v>
      </c>
      <c r="I8" s="19">
        <f t="shared" si="2"/>
        <v>20782.993272</v>
      </c>
    </row>
    <row r="9" spans="1:9" ht="43.2" x14ac:dyDescent="0.3">
      <c r="A9" s="6">
        <v>4</v>
      </c>
      <c r="B9" s="7" t="s">
        <v>20</v>
      </c>
      <c r="C9" s="14">
        <v>7.0000000000000007E-2</v>
      </c>
      <c r="D9" s="8">
        <v>7.1999999999999995E-2</v>
      </c>
      <c r="E9" s="15">
        <f t="shared" si="0"/>
        <v>0.14200000000000002</v>
      </c>
      <c r="F9" s="18">
        <v>157.9</v>
      </c>
      <c r="G9" s="9">
        <v>115.6</v>
      </c>
      <c r="H9" s="9">
        <f t="shared" si="1"/>
        <v>338.01864999999998</v>
      </c>
      <c r="I9" s="19">
        <f t="shared" si="2"/>
        <v>4056.2237999999998</v>
      </c>
    </row>
    <row r="10" spans="1:9" ht="28.8" x14ac:dyDescent="0.3">
      <c r="A10" s="6">
        <v>5</v>
      </c>
      <c r="B10" s="7" t="s">
        <v>7</v>
      </c>
      <c r="C10" s="14">
        <v>9.0000000000000011E-2</v>
      </c>
      <c r="D10" s="8">
        <v>0.05</v>
      </c>
      <c r="E10" s="15">
        <f t="shared" si="0"/>
        <v>0.14000000000000001</v>
      </c>
      <c r="F10" s="18">
        <v>197.07999999999998</v>
      </c>
      <c r="G10" s="9">
        <v>77</v>
      </c>
      <c r="H10" s="9">
        <f t="shared" si="1"/>
        <v>338.73547199999996</v>
      </c>
      <c r="I10" s="19">
        <f t="shared" si="2"/>
        <v>4064.8256639999995</v>
      </c>
    </row>
    <row r="11" spans="1:9" ht="57.6" x14ac:dyDescent="0.3">
      <c r="A11" s="6">
        <v>6</v>
      </c>
      <c r="B11" s="7" t="s">
        <v>21</v>
      </c>
      <c r="C11" s="14">
        <v>2.5000000000000001E-2</v>
      </c>
      <c r="D11" s="8">
        <v>0.05</v>
      </c>
      <c r="E11" s="15">
        <f t="shared" si="0"/>
        <v>7.5000000000000011E-2</v>
      </c>
      <c r="F11" s="18">
        <v>69.539999999999992</v>
      </c>
      <c r="G11" s="9">
        <v>82</v>
      </c>
      <c r="H11" s="9">
        <f t="shared" si="1"/>
        <v>187.288286</v>
      </c>
      <c r="I11" s="19">
        <f t="shared" si="2"/>
        <v>2247.4594320000001</v>
      </c>
    </row>
    <row r="12" spans="1:9" ht="28.8" x14ac:dyDescent="0.3">
      <c r="A12" s="6">
        <v>7</v>
      </c>
      <c r="B12" s="7" t="s">
        <v>8</v>
      </c>
      <c r="C12" s="14">
        <v>0</v>
      </c>
      <c r="D12" s="8">
        <v>0.05</v>
      </c>
      <c r="E12" s="15">
        <f t="shared" si="0"/>
        <v>0.05</v>
      </c>
      <c r="F12" s="18">
        <v>0</v>
      </c>
      <c r="G12" s="9">
        <v>65</v>
      </c>
      <c r="H12" s="9">
        <f t="shared" si="1"/>
        <v>80.333500000000001</v>
      </c>
      <c r="I12" s="19">
        <f t="shared" si="2"/>
        <v>964.00199999999995</v>
      </c>
    </row>
    <row r="13" spans="1:9" ht="43.2" x14ac:dyDescent="0.3">
      <c r="A13" s="6">
        <v>8</v>
      </c>
      <c r="B13" s="7" t="s">
        <v>9</v>
      </c>
      <c r="C13" s="14">
        <v>0.08</v>
      </c>
      <c r="D13" s="8">
        <v>5.5E-2</v>
      </c>
      <c r="E13" s="15">
        <f t="shared" si="0"/>
        <v>0.13500000000000001</v>
      </c>
      <c r="F13" s="18">
        <v>152.54</v>
      </c>
      <c r="G13" s="9">
        <v>85.5</v>
      </c>
      <c r="H13" s="9">
        <f t="shared" si="1"/>
        <v>294.19363599999997</v>
      </c>
      <c r="I13" s="19">
        <f t="shared" si="2"/>
        <v>3530.3236319999996</v>
      </c>
    </row>
    <row r="14" spans="1:9" ht="28.8" x14ac:dyDescent="0.3">
      <c r="A14" s="6">
        <v>9</v>
      </c>
      <c r="B14" s="7" t="s">
        <v>22</v>
      </c>
      <c r="C14" s="14">
        <v>0.1</v>
      </c>
      <c r="D14" s="8">
        <v>0</v>
      </c>
      <c r="E14" s="15">
        <f t="shared" si="0"/>
        <v>0.1</v>
      </c>
      <c r="F14" s="18">
        <v>148</v>
      </c>
      <c r="G14" s="9">
        <v>0</v>
      </c>
      <c r="H14" s="9">
        <f t="shared" si="1"/>
        <v>182.91319999999999</v>
      </c>
      <c r="I14" s="19">
        <f t="shared" si="2"/>
        <v>2194.9584</v>
      </c>
    </row>
    <row r="15" spans="1:9" ht="86.4" x14ac:dyDescent="0.3">
      <c r="A15" s="6">
        <v>10</v>
      </c>
      <c r="B15" s="7" t="s">
        <v>23</v>
      </c>
      <c r="C15" s="14">
        <v>2.25</v>
      </c>
      <c r="D15" s="8">
        <v>0.91500000000000004</v>
      </c>
      <c r="E15" s="15">
        <f t="shared" si="0"/>
        <v>3.165</v>
      </c>
      <c r="F15" s="18">
        <v>3219.5600000000004</v>
      </c>
      <c r="G15" s="9">
        <v>1455</v>
      </c>
      <c r="H15" s="9">
        <f t="shared" si="1"/>
        <v>5777.2887040000005</v>
      </c>
      <c r="I15" s="19">
        <f t="shared" si="2"/>
        <v>69327.464448000013</v>
      </c>
    </row>
    <row r="16" spans="1:9" ht="86.4" x14ac:dyDescent="0.3">
      <c r="A16" s="6">
        <v>11</v>
      </c>
      <c r="B16" s="7" t="s">
        <v>24</v>
      </c>
      <c r="C16" s="14">
        <v>0.37500000000000006</v>
      </c>
      <c r="D16" s="8">
        <v>0.36000000000000004</v>
      </c>
      <c r="E16" s="15">
        <f t="shared" si="0"/>
        <v>0.7350000000000001</v>
      </c>
      <c r="F16" s="18">
        <v>711.2</v>
      </c>
      <c r="G16" s="9">
        <v>553.5</v>
      </c>
      <c r="H16" s="9">
        <f t="shared" si="1"/>
        <v>1563.0427300000001</v>
      </c>
      <c r="I16" s="19">
        <f t="shared" si="2"/>
        <v>18756.512760000001</v>
      </c>
    </row>
    <row r="17" spans="1:9" ht="28.8" x14ac:dyDescent="0.3">
      <c r="A17" s="6">
        <v>12</v>
      </c>
      <c r="B17" s="7" t="s">
        <v>10</v>
      </c>
      <c r="C17" s="14">
        <v>0.15999999999999998</v>
      </c>
      <c r="D17" s="8">
        <v>2.2800000000000002</v>
      </c>
      <c r="E17" s="15">
        <f t="shared" si="0"/>
        <v>2.4400000000000004</v>
      </c>
      <c r="F17" s="18">
        <v>339.44</v>
      </c>
      <c r="G17" s="9">
        <v>3237</v>
      </c>
      <c r="H17" s="9">
        <f t="shared" si="1"/>
        <v>4420.1221960000003</v>
      </c>
      <c r="I17" s="19">
        <f t="shared" si="2"/>
        <v>53041.466352000003</v>
      </c>
    </row>
    <row r="18" spans="1:9" ht="19.5" customHeight="1" x14ac:dyDescent="0.3">
      <c r="A18" s="6">
        <v>13</v>
      </c>
      <c r="B18" s="7" t="s">
        <v>11</v>
      </c>
      <c r="C18" s="14">
        <v>0.03</v>
      </c>
      <c r="D18" s="8">
        <v>0</v>
      </c>
      <c r="E18" s="15">
        <f t="shared" si="0"/>
        <v>0.03</v>
      </c>
      <c r="F18" s="18">
        <v>65.36</v>
      </c>
      <c r="G18" s="9">
        <v>0</v>
      </c>
      <c r="H18" s="9">
        <f t="shared" si="1"/>
        <v>80.778424000000001</v>
      </c>
      <c r="I18" s="19">
        <f t="shared" si="2"/>
        <v>969.34108800000001</v>
      </c>
    </row>
    <row r="19" spans="1:9" ht="29.4" thickBot="1" x14ac:dyDescent="0.35">
      <c r="A19" s="20">
        <v>14</v>
      </c>
      <c r="B19" s="21" t="s">
        <v>25</v>
      </c>
      <c r="C19" s="22">
        <v>0.05</v>
      </c>
      <c r="D19" s="23">
        <v>0.04</v>
      </c>
      <c r="E19" s="24">
        <f t="shared" si="0"/>
        <v>0.09</v>
      </c>
      <c r="F19" s="25">
        <v>137.07999999999998</v>
      </c>
      <c r="G19" s="26">
        <v>63</v>
      </c>
      <c r="H19" s="26">
        <f t="shared" si="1"/>
        <v>247.27887199999998</v>
      </c>
      <c r="I19" s="27">
        <f t="shared" si="2"/>
        <v>2967.3464639999997</v>
      </c>
    </row>
    <row r="20" spans="1:9" ht="18" customHeight="1" thickBot="1" x14ac:dyDescent="0.35">
      <c r="A20" s="28"/>
      <c r="B20" s="29" t="s">
        <v>12</v>
      </c>
      <c r="C20" s="30">
        <v>3.5399999999999996</v>
      </c>
      <c r="D20" s="31">
        <v>4.9620000000000006</v>
      </c>
      <c r="E20" s="32">
        <f t="shared" si="0"/>
        <v>8.5020000000000007</v>
      </c>
      <c r="F20" s="33">
        <v>5938.7</v>
      </c>
      <c r="G20" s="34">
        <v>7397.6</v>
      </c>
      <c r="H20" s="34">
        <f t="shared" si="1"/>
        <v>16482.333169999998</v>
      </c>
      <c r="I20" s="35">
        <f>H20*12</f>
        <v>197787.99803999998</v>
      </c>
    </row>
    <row r="21" spans="1:9" ht="7.5" customHeight="1" x14ac:dyDescent="0.3"/>
    <row r="22" spans="1:9" ht="70.2" customHeight="1" x14ac:dyDescent="0.3">
      <c r="B22" s="41" t="s">
        <v>26</v>
      </c>
      <c r="C22" s="41"/>
      <c r="D22" s="41"/>
      <c r="E22" s="41"/>
      <c r="F22" s="41"/>
      <c r="G22" s="41"/>
      <c r="H22" s="41"/>
    </row>
    <row r="24" spans="1:9" x14ac:dyDescent="0.3">
      <c r="B24" s="39"/>
      <c r="C24" s="37"/>
      <c r="D24" s="37"/>
      <c r="E24" s="37"/>
      <c r="F24" s="37"/>
      <c r="G24" s="37"/>
      <c r="H24" s="37"/>
      <c r="I24" s="38"/>
    </row>
  </sheetData>
  <mergeCells count="7">
    <mergeCell ref="G1:I1"/>
    <mergeCell ref="B22:H22"/>
    <mergeCell ref="A2:H3"/>
    <mergeCell ref="A4:A5"/>
    <mergeCell ref="B4:B5"/>
    <mergeCell ref="C4:E4"/>
    <mergeCell ref="F4:I4"/>
  </mergeCells>
  <pageMargins left="0.7" right="0.7" top="0.75" bottom="0.75" header="0.3" footer="0.3"/>
  <pageSetup paperSize="9" orientation="portrait" horizontalDpi="90" verticalDpi="9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Pielikums</vt:lpstr>
    </vt:vector>
  </TitlesOfParts>
  <Company>Labklājības ministrija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Informatīvais ziņojums „Par valsts līdzdalības pārvērtēšanu valsts sabiedrībā ar ierobežotu atbildību „Šampētera nams””</dc:title>
  <dc:subject>Pielikums Informatīvajam ziņojumam</dc:subject>
  <dc:creator>D.Kļaviņa</dc:creator>
  <dc:description>Dace.Klavina@lm.gov.lv_x000d_
+371 67021603</dc:description>
  <cp:lastModifiedBy>Dace Kļaviņa</cp:lastModifiedBy>
  <dcterms:created xsi:type="dcterms:W3CDTF">2021-04-26T15:32:06Z</dcterms:created>
  <dcterms:modified xsi:type="dcterms:W3CDTF">2022-05-27T10:46:36Z</dcterms:modified>
</cp:coreProperties>
</file>