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ersonaldala\#ATSKAITES\Pārdale\"/>
    </mc:Choice>
  </mc:AlternateContent>
  <bookViews>
    <workbookView xWindow="-120" yWindow="-120" windowWidth="29040" windowHeight="15720" activeTab="0"/>
  </bookViews>
  <sheets>
    <sheet name="29052026" sheetId="1" r:id="rId3"/>
  </sheets>
  <definedNames>
    <definedName name="_xlnm.Print_Area" localSheetId="0">'29052026'!$A$1:$AL$18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<sst xmlns="http://schemas.openxmlformats.org/spreadsheetml/2006/main" count="68" uniqueCount="28">
  <si>
    <t>MK Nr. 555 Spēkā esošā versija</t>
  </si>
  <si>
    <t>MK Nr. 555 Plānotās izmaiņas</t>
  </si>
  <si>
    <t>Ārstniecības iestāde</t>
  </si>
  <si>
    <t>Specialitāte</t>
  </si>
  <si>
    <t>PAVISAM KOPĀ</t>
  </si>
  <si>
    <t>Neatliekamās medicīnas un pacientu uzņemšanas nodaļā diennakts dežūru nodrošināšanai nepieciešamo speciālistu skaits</t>
  </si>
  <si>
    <t>Dežūrārstu skaits*</t>
  </si>
  <si>
    <t>KOPĀ</t>
  </si>
  <si>
    <t>Ventspils</t>
  </si>
  <si>
    <t>Talsi</t>
  </si>
  <si>
    <t>1.1.1. Daudzprofilu ārstniecības iestādes</t>
  </si>
  <si>
    <t>1.1.1.6. sabiedrība ar ierobežotu atbildību "Ziemeļkurzemes reģionālā slimnīca"</t>
  </si>
  <si>
    <t>internists</t>
  </si>
  <si>
    <t>ķirurgs</t>
  </si>
  <si>
    <t>ginekologs, dzemdību speciālists</t>
  </si>
  <si>
    <t>traumatologs, ortopēds</t>
  </si>
  <si>
    <t>neirologs</t>
  </si>
  <si>
    <t>pediatrs</t>
  </si>
  <si>
    <t>anesteziologs, reanimatologs</t>
  </si>
  <si>
    <t>radiologs</t>
  </si>
  <si>
    <t>citi speciālisti**</t>
  </si>
  <si>
    <t>radiologa asistents, radiogrāfers</t>
  </si>
  <si>
    <t>māsa, vecmāte, ārsta palīgs</t>
  </si>
  <si>
    <t>citas ārstniecībā vai veselības aprūpes procesā iesaistītas personas***</t>
  </si>
  <si>
    <t>SIA "Ziemeļkurzemes reģionālā slimnīca" piedāvātā versija</t>
  </si>
  <si>
    <t>ZKRS piedāvājums pret plānotajām izmaiņām, kopā</t>
  </si>
  <si>
    <t>Plānotās izmaiņas pret MK Nr.555 spēkā esošo versiju, kopā</t>
  </si>
  <si>
    <t>ZKRS piedāvājums pret MK Nr.555 spēkā esošo versiju,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</si>
</sst>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sz val="10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i/>
      <sz val="10"/>
      <color theme="0" tint="-0.499960005283356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sz val="8"/>
      <color rgb="FF0070C0"/>
      <name val="Calibri"/>
      <family val="2"/>
      <charset val="186"/>
      <scheme val="minor"/>
    </font>
    <font>
      <sz val="8"/>
      <color rgb="FF7030A0"/>
      <name val="Calibri"/>
      <family val="2"/>
      <charset val="186"/>
      <scheme val="minor"/>
    </font>
    <font>
      <i/>
      <sz val="8"/>
      <color theme="0" tint="-0.499960005283356"/>
      <name val="Calibri"/>
      <family val="2"/>
      <charset val="186"/>
      <scheme val="minor"/>
    </font>
    <font>
      <u val="single"/>
      <sz val="10"/>
      <color theme="1"/>
      <name val="Calibri"/>
      <family val="2"/>
      <charset val="186"/>
      <scheme val="minor"/>
    </font>
    <font>
      <sz val="10"/>
      <color rgb="FF0070C0"/>
      <name val="Calibri"/>
      <family val="2"/>
      <charset val="186"/>
      <scheme val="minor"/>
    </font>
    <font>
      <sz val="10"/>
      <color rgb="FF7030A0"/>
      <name val="Calibri"/>
      <family val="2"/>
      <charset val="186"/>
      <scheme val="minor"/>
    </font>
    <font>
      <b/>
      <sz val="10"/>
      <color rgb="FF0070C0"/>
      <name val="Calibri"/>
      <family val="2"/>
      <charset val="186"/>
      <scheme val="minor"/>
    </font>
    <font>
      <b/>
      <sz val="10"/>
      <color rgb="FF7030A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79984760284"/>
        <bgColor indexed="64"/>
      </patternFill>
    </fill>
    <fill>
      <patternFill patternType="solid">
        <fgColor rgb="FFFFFCF3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 style="thin">
        <color auto="1"/>
      </right>
      <top/>
      <bottom style="thin">
        <color auto="1"/>
      </bottom>
    </border>
    <border>
      <left style="thin">
        <color auto="1"/>
      </left>
      <right style="hair">
        <color auto="1"/>
      </right>
      <top/>
      <bottom style="thin">
        <color auto="1"/>
      </bottom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/>
      <right/>
      <top/>
      <bottom style="thin">
        <color auto="1"/>
      </bottom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</border>
    <border>
      <left/>
      <right style="thin">
        <color auto="1"/>
      </right>
      <top style="thin">
        <color auto="1"/>
      </top>
      <bottom style="medium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</border>
    <border>
      <left/>
      <right style="medium">
        <color auto="1"/>
      </right>
      <top style="thin">
        <color auto="1"/>
      </top>
      <bottom style="thin">
        <color auto="1"/>
      </bottom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/>
    </border>
    <border>
      <left style="medium">
        <color auto="1"/>
      </left>
      <right/>
      <top style="medium">
        <color auto="1"/>
      </top>
      <bottom style="thin">
        <color auto="1"/>
      </bottom>
    </border>
    <border>
      <left/>
      <right/>
      <top style="medium">
        <color auto="1"/>
      </top>
      <bottom style="thin">
        <color auto="1"/>
      </bottom>
    </border>
    <border>
      <left/>
      <right style="medium">
        <color auto="1"/>
      </right>
      <top style="medium">
        <color auto="1"/>
      </top>
      <bottom style="thin">
        <color auto="1"/>
      </bottom>
    </border>
    <border>
      <left style="medium">
        <color auto="1"/>
      </left>
      <right/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5" xfId="0" applyFont="1" applyBorder="1" applyAlignment="1">
      <alignment wrapText="1"/>
    </xf>
    <xf numFmtId="1" fontId="9" fillId="2" borderId="1" xfId="0" applyNumberFormat="1" applyFont="1" applyFill="1" applyBorder="1" applyAlignment="1">
      <alignment wrapText="1"/>
    </xf>
    <xf numFmtId="1" fontId="9" fillId="2" borderId="2" xfId="0" applyNumberFormat="1" applyFont="1" applyFill="1" applyBorder="1" applyAlignment="1">
      <alignment wrapText="1"/>
    </xf>
    <xf numFmtId="0" fontId="2" fillId="0" borderId="1" xfId="0" applyFont="1" applyBorder="1"/>
    <xf numFmtId="0" fontId="10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2" fillId="0" borderId="5" xfId="0" applyFont="1" applyBorder="1"/>
    <xf numFmtId="0" fontId="2" fillId="0" borderId="3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12" fillId="0" borderId="2" xfId="0" applyFont="1" applyBorder="1"/>
    <xf numFmtId="0" fontId="13" fillId="0" borderId="3" xfId="0" applyFont="1" applyBorder="1"/>
    <xf numFmtId="0" fontId="13" fillId="0" borderId="4" xfId="0" applyFont="1" applyBorder="1"/>
    <xf numFmtId="0" fontId="3" fillId="0" borderId="10" xfId="0" applyFont="1" applyBorder="1"/>
    <xf numFmtId="0" fontId="12" fillId="0" borderId="11" xfId="0" applyFont="1" applyBorder="1"/>
    <xf numFmtId="0" fontId="13" fillId="0" borderId="12" xfId="0" applyFont="1" applyBorder="1"/>
    <xf numFmtId="0" fontId="3" fillId="0" borderId="13" xfId="0" applyFont="1" applyBorder="1"/>
    <xf numFmtId="0" fontId="3" fillId="0" borderId="3" xfId="0" applyFont="1" applyBorder="1"/>
    <xf numFmtId="0" fontId="3" fillId="0" borderId="0" xfId="0" applyFont="1"/>
    <xf numFmtId="0" fontId="10" fillId="0" borderId="0" xfId="0" applyFont="1"/>
    <xf numFmtId="0" fontId="11" fillId="0" borderId="0" xfId="0" applyFont="1"/>
    <xf numFmtId="0" fontId="2" fillId="2" borderId="3" xfId="0" applyFont="1" applyFill="1" applyBorder="1" applyAlignment="1">
      <alignment horizontal="centerContinuous" vertical="center" wrapText="1"/>
    </xf>
    <xf numFmtId="0" fontId="2" fillId="2" borderId="14" xfId="0" applyFont="1" applyFill="1" applyBorder="1" applyAlignment="1">
      <alignment horizontal="centerContinuous" vertical="center" wrapText="1"/>
    </xf>
    <xf numFmtId="0" fontId="2" fillId="2" borderId="1" xfId="0" applyFont="1" applyFill="1" applyBorder="1" applyAlignment="1">
      <alignment horizontal="centerContinuous" vertical="center" wrapText="1"/>
    </xf>
    <xf numFmtId="0" fontId="7" fillId="2" borderId="8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/>
    <xf numFmtId="1" fontId="13" fillId="2" borderId="13" xfId="0" applyNumberFormat="1" applyFont="1" applyFill="1" applyBorder="1"/>
    <xf numFmtId="1" fontId="13" fillId="2" borderId="1" xfId="0" applyNumberFormat="1" applyFont="1" applyFill="1" applyBorder="1"/>
    <xf numFmtId="0" fontId="7" fillId="2" borderId="2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" fontId="9" fillId="2" borderId="15" xfId="0" applyNumberFormat="1" applyFont="1" applyFill="1" applyBorder="1" applyAlignment="1">
      <alignment wrapText="1"/>
    </xf>
    <xf numFmtId="1" fontId="11" fillId="2" borderId="2" xfId="0" applyNumberFormat="1" applyFont="1" applyFill="1" applyBorder="1"/>
    <xf numFmtId="1" fontId="11" fillId="2" borderId="15" xfId="0" applyNumberFormat="1" applyFont="1" applyFill="1" applyBorder="1"/>
    <xf numFmtId="1" fontId="13" fillId="2" borderId="11" xfId="0" applyNumberFormat="1" applyFont="1" applyFill="1" applyBorder="1"/>
    <xf numFmtId="1" fontId="13" fillId="2" borderId="16" xfId="0" applyNumberFormat="1" applyFont="1" applyFill="1" applyBorder="1"/>
    <xf numFmtId="0" fontId="7" fillId="2" borderId="17" xfId="0" applyFont="1" applyFill="1" applyBorder="1" applyAlignment="1">
      <alignment horizontal="center" vertical="center" wrapText="1"/>
    </xf>
    <xf numFmtId="1" fontId="9" fillId="2" borderId="17" xfId="0" applyNumberFormat="1" applyFont="1" applyFill="1" applyBorder="1" applyAlignment="1">
      <alignment wrapText="1"/>
    </xf>
    <xf numFmtId="1" fontId="11" fillId="2" borderId="17" xfId="0" applyNumberFormat="1" applyFont="1" applyFill="1" applyBorder="1"/>
    <xf numFmtId="1" fontId="13" fillId="2" borderId="2" xfId="0" applyNumberFormat="1" applyFont="1" applyFill="1" applyBorder="1"/>
    <xf numFmtId="1" fontId="13" fillId="2" borderId="17" xfId="0" applyNumberFormat="1" applyFont="1" applyFill="1" applyBorder="1"/>
    <xf numFmtId="0" fontId="10" fillId="0" borderId="2" xfId="0" applyFont="1" applyFill="1" applyBorder="1"/>
    <xf numFmtId="0" fontId="11" fillId="0" borderId="4" xfId="0" applyFont="1" applyFill="1" applyBorder="1"/>
    <xf numFmtId="0" fontId="2" fillId="3" borderId="1" xfId="0" applyFont="1" applyFill="1" applyBorder="1" applyAlignment="1">
      <alignment horizontal="centerContinuous" vertical="center" wrapText="1"/>
    </xf>
    <xf numFmtId="0" fontId="2" fillId="3" borderId="3" xfId="0" applyFont="1" applyFill="1" applyBorder="1" applyAlignment="1">
      <alignment horizontal="centerContinuous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wrapText="1"/>
    </xf>
    <xf numFmtId="1" fontId="9" fillId="3" borderId="2" xfId="0" applyNumberFormat="1" applyFont="1" applyFill="1" applyBorder="1" applyAlignment="1">
      <alignment wrapText="1"/>
    </xf>
    <xf numFmtId="1" fontId="9" fillId="3" borderId="17" xfId="0" applyNumberFormat="1" applyFont="1" applyFill="1" applyBorder="1" applyAlignment="1">
      <alignment wrapText="1"/>
    </xf>
    <xf numFmtId="1" fontId="11" fillId="3" borderId="1" xfId="0" applyNumberFormat="1" applyFont="1" applyFill="1" applyBorder="1"/>
    <xf numFmtId="1" fontId="11" fillId="3" borderId="2" xfId="0" applyNumberFormat="1" applyFont="1" applyFill="1" applyBorder="1"/>
    <xf numFmtId="1" fontId="11" fillId="3" borderId="17" xfId="0" applyNumberFormat="1" applyFont="1" applyFill="1" applyBorder="1"/>
    <xf numFmtId="1" fontId="13" fillId="3" borderId="1" xfId="0" applyNumberFormat="1" applyFont="1" applyFill="1" applyBorder="1"/>
    <xf numFmtId="1" fontId="13" fillId="3" borderId="2" xfId="0" applyNumberFormat="1" applyFont="1" applyFill="1" applyBorder="1"/>
    <xf numFmtId="1" fontId="13" fillId="3" borderId="17" xfId="0" applyNumberFormat="1" applyFont="1" applyFill="1" applyBorder="1"/>
    <xf numFmtId="0" fontId="11" fillId="0" borderId="3" xfId="0" applyFont="1" applyFill="1" applyBorder="1"/>
    <xf numFmtId="0" fontId="2" fillId="0" borderId="1" xfId="0" applyFont="1" applyFill="1" applyBorder="1"/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calcChain" Target="calcChain.xml" /><Relationship Id="rId4" Type="http://schemas.openxmlformats.org/officeDocument/2006/relationships/sharedStrings" Target="sharedStrings.xml" /><Relationship Id="rId3" Type="http://schemas.openxmlformats.org/officeDocument/2006/relationships/worksheet" Target="worksheets/sheet1.xml" /><Relationship Id="rId1" Type="http://schemas.openxmlformats.org/officeDocument/2006/relationships/theme" Target="theme/theme1.xml" /><Relationship Id="rId2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C98AC79B-84EB-4C50-8FE0-BF5AA7C3336A}">
  <sheetPr>
    <pageSetUpPr fitToPage="1"/>
  </sheetPr>
  <dimension ref="A2:AM18"/>
  <sheetViews>
    <sheetView showZeros="0" tabSelected="1" view="pageBreakPreview" zoomScale="70" zoomScaleNormal="70" zoomScaleSheetLayoutView="70" workbookViewId="0" topLeftCell="A1">
      <pane xSplit="2" ySplit="3" topLeftCell="C4" activePane="bottomRight" state="frozen"/>
      <selection pane="topLeft" activeCell="A1" sqref="A1"/>
      <selection pane="bottomLeft" activeCell="A4" sqref="A4"/>
      <selection pane="topRight" activeCell="C1" sqref="C1"/>
      <selection pane="bottomRight" activeCell="AF24" sqref="AF24"/>
    </sheetView>
  </sheetViews>
  <sheetFormatPr defaultColWidth="8.85428571428571" defaultRowHeight="12.75"/>
  <cols>
    <col min="1" max="1" width="16.5714285714286" style="1" customWidth="1"/>
    <col min="2" max="2" width="29.5714285714286" style="1" customWidth="1"/>
    <col min="3" max="3" width="6.71428571428571" style="1" customWidth="1"/>
    <col min="4" max="4" width="6.71428571428571" style="42" customWidth="1"/>
    <col min="5" max="5" width="6.71428571428571" style="43" customWidth="1"/>
    <col min="6" max="6" width="6.71428571428571" style="1" customWidth="1"/>
    <col min="7" max="7" width="6.71428571428571" style="42" customWidth="1"/>
    <col min="8" max="8" width="6.71428571428571" style="43" customWidth="1"/>
    <col min="9" max="9" width="6.71428571428571" style="1" customWidth="1"/>
    <col min="10" max="10" width="6.71428571428571" style="42" customWidth="1"/>
    <col min="11" max="11" width="6.71428571428571" style="43" customWidth="1"/>
    <col min="12" max="12" width="6.71428571428571" style="1" customWidth="1"/>
    <col min="13" max="13" width="6.71428571428571" style="42" customWidth="1"/>
    <col min="14" max="14" width="6.71428571428571" style="43" customWidth="1"/>
    <col min="15" max="15" width="6.71428571428571" style="1" customWidth="1"/>
    <col min="16" max="16" width="6.71428571428571" style="42" customWidth="1"/>
    <col min="17" max="17" width="6.71428571428571" style="43" customWidth="1"/>
    <col min="18" max="18" width="6.71428571428571" style="1" customWidth="1"/>
    <col min="19" max="19" width="6.71428571428571" style="42" customWidth="1"/>
    <col min="20" max="23" width="6.71428571428571" style="43" customWidth="1"/>
    <col min="24" max="24" width="6.71428571428571" style="1" customWidth="1"/>
    <col min="25" max="25" width="6.71428571428571" style="42" customWidth="1"/>
    <col min="26" max="26" width="6.71428571428571" style="43" customWidth="1"/>
    <col min="27" max="27" width="6.71428571428571" style="1" customWidth="1"/>
    <col min="28" max="28" width="6.71428571428571" style="42" customWidth="1"/>
    <col min="29" max="29" width="6.71428571428571" style="43" customWidth="1"/>
    <col min="30" max="30" width="6.71428571428571" style="1" customWidth="1"/>
    <col min="31" max="31" width="6.71428571428571" style="42" customWidth="1"/>
    <col min="32" max="35" width="6.71428571428571" style="43" customWidth="1"/>
    <col min="36" max="36" width="6.71428571428571" style="43" customWidth="1" collapsed="1"/>
    <col min="37" max="38" width="6.71428571428571" style="43" customWidth="1"/>
    <col min="39" max="39" width="3.14285714285714" style="2" bestFit="1" customWidth="1"/>
    <col min="40" max="16384" width="8.85714285714286" style="1"/>
  </cols>
  <sheetData>
    <row r="1" ht="13.5" thickBot="1"/>
    <row r="2" spans="3:38" ht="15" customHeight="1">
      <c r="C2" s="95" t="s">
        <v>0</v>
      </c>
      <c r="D2" s="95"/>
      <c r="E2" s="95"/>
      <c r="F2" s="95"/>
      <c r="G2" s="95"/>
      <c r="H2" s="95"/>
      <c r="I2" s="95"/>
      <c r="J2" s="95"/>
      <c r="K2" s="95"/>
      <c r="L2" s="84" t="s">
        <v>1</v>
      </c>
      <c r="M2" s="85"/>
      <c r="N2" s="85"/>
      <c r="O2" s="85"/>
      <c r="P2" s="85"/>
      <c r="Q2" s="85"/>
      <c r="R2" s="85"/>
      <c r="S2" s="85"/>
      <c r="T2" s="85"/>
      <c r="U2" s="85"/>
      <c r="V2" s="85"/>
      <c r="W2" s="86"/>
      <c r="X2" s="87" t="s">
        <v>24</v>
      </c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9"/>
    </row>
    <row r="3" spans="1:39" s="4" customFormat="1" ht="207" customHeight="1">
      <c r="A3" s="92" t="s">
        <v>2</v>
      </c>
      <c r="B3" s="92" t="s">
        <v>3</v>
      </c>
      <c r="C3" s="91" t="s">
        <v>4</v>
      </c>
      <c r="D3" s="91"/>
      <c r="E3" s="91"/>
      <c r="F3" s="92" t="s">
        <v>5</v>
      </c>
      <c r="G3" s="92"/>
      <c r="H3" s="92"/>
      <c r="I3" s="92" t="s">
        <v>6</v>
      </c>
      <c r="J3" s="92"/>
      <c r="K3" s="93"/>
      <c r="L3" s="94" t="s">
        <v>4</v>
      </c>
      <c r="M3" s="91"/>
      <c r="N3" s="91"/>
      <c r="O3" s="92" t="s">
        <v>5</v>
      </c>
      <c r="P3" s="92"/>
      <c r="Q3" s="92"/>
      <c r="R3" s="92" t="s">
        <v>6</v>
      </c>
      <c r="S3" s="92"/>
      <c r="T3" s="92"/>
      <c r="U3" s="46" t="s">
        <v>26</v>
      </c>
      <c r="V3" s="44"/>
      <c r="W3" s="45"/>
      <c r="X3" s="90" t="s">
        <v>4</v>
      </c>
      <c r="Y3" s="91"/>
      <c r="Z3" s="91"/>
      <c r="AA3" s="92" t="s">
        <v>5</v>
      </c>
      <c r="AB3" s="92"/>
      <c r="AC3" s="92"/>
      <c r="AD3" s="92" t="s">
        <v>6</v>
      </c>
      <c r="AE3" s="92"/>
      <c r="AF3" s="93"/>
      <c r="AG3" s="46" t="s">
        <v>27</v>
      </c>
      <c r="AH3" s="44"/>
      <c r="AI3" s="44"/>
      <c r="AJ3" s="65" t="s">
        <v>25</v>
      </c>
      <c r="AK3" s="66"/>
      <c r="AL3" s="66"/>
      <c r="AM3" s="3"/>
    </row>
    <row r="4" spans="1:39" s="16" customFormat="1" ht="22.5">
      <c r="A4" s="92"/>
      <c r="B4" s="92"/>
      <c r="C4" s="5" t="s">
        <v>7</v>
      </c>
      <c r="D4" s="6" t="s">
        <v>8</v>
      </c>
      <c r="E4" s="7" t="s">
        <v>9</v>
      </c>
      <c r="F4" s="5" t="s">
        <v>7</v>
      </c>
      <c r="G4" s="6" t="s">
        <v>8</v>
      </c>
      <c r="H4" s="7" t="s">
        <v>9</v>
      </c>
      <c r="I4" s="5" t="s">
        <v>7</v>
      </c>
      <c r="J4" s="6" t="s">
        <v>8</v>
      </c>
      <c r="K4" s="8" t="s">
        <v>9</v>
      </c>
      <c r="L4" s="9" t="s">
        <v>7</v>
      </c>
      <c r="M4" s="6" t="s">
        <v>8</v>
      </c>
      <c r="N4" s="7" t="s">
        <v>9</v>
      </c>
      <c r="O4" s="5" t="s">
        <v>7</v>
      </c>
      <c r="P4" s="6" t="s">
        <v>8</v>
      </c>
      <c r="Q4" s="7" t="s">
        <v>9</v>
      </c>
      <c r="R4" s="5" t="s">
        <v>7</v>
      </c>
      <c r="S4" s="6" t="s">
        <v>8</v>
      </c>
      <c r="T4" s="7" t="s">
        <v>9</v>
      </c>
      <c r="U4" s="47" t="s">
        <v>7</v>
      </c>
      <c r="V4" s="51" t="s">
        <v>8</v>
      </c>
      <c r="W4" s="52" t="s">
        <v>9</v>
      </c>
      <c r="X4" s="10" t="s">
        <v>7</v>
      </c>
      <c r="Y4" s="11" t="s">
        <v>8</v>
      </c>
      <c r="Z4" s="12" t="s">
        <v>9</v>
      </c>
      <c r="AA4" s="13" t="s">
        <v>7</v>
      </c>
      <c r="AB4" s="11" t="s">
        <v>8</v>
      </c>
      <c r="AC4" s="12" t="s">
        <v>9</v>
      </c>
      <c r="AD4" s="13" t="s">
        <v>7</v>
      </c>
      <c r="AE4" s="11" t="s">
        <v>8</v>
      </c>
      <c r="AF4" s="14" t="s">
        <v>9</v>
      </c>
      <c r="AG4" s="47" t="s">
        <v>7</v>
      </c>
      <c r="AH4" s="51" t="s">
        <v>8</v>
      </c>
      <c r="AI4" s="58" t="s">
        <v>9</v>
      </c>
      <c r="AJ4" s="67" t="s">
        <v>7</v>
      </c>
      <c r="AK4" s="68" t="s">
        <v>8</v>
      </c>
      <c r="AL4" s="69" t="s">
        <v>9</v>
      </c>
      <c r="AM4" s="15"/>
    </row>
    <row r="5" spans="1:38" ht="38.25" hidden="1">
      <c r="A5" s="17" t="s">
        <v>10</v>
      </c>
      <c r="B5" s="17"/>
      <c r="C5" s="17"/>
      <c r="D5" s="18"/>
      <c r="E5" s="19"/>
      <c r="F5" s="17"/>
      <c r="G5" s="18"/>
      <c r="H5" s="19"/>
      <c r="I5" s="17"/>
      <c r="J5" s="18"/>
      <c r="K5" s="20"/>
      <c r="L5" s="21"/>
      <c r="M5" s="18"/>
      <c r="N5" s="19"/>
      <c r="O5" s="17"/>
      <c r="P5" s="18"/>
      <c r="Q5" s="19"/>
      <c r="R5" s="17"/>
      <c r="S5" s="18"/>
      <c r="T5" s="19"/>
      <c r="U5" s="22"/>
      <c r="V5" s="23"/>
      <c r="W5" s="53"/>
      <c r="X5" s="19"/>
      <c r="Y5" s="18"/>
      <c r="Z5" s="19"/>
      <c r="AA5" s="17"/>
      <c r="AB5" s="18"/>
      <c r="AC5" s="19"/>
      <c r="AD5" s="17"/>
      <c r="AE5" s="18"/>
      <c r="AF5" s="20"/>
      <c r="AG5" s="22"/>
      <c r="AH5" s="23"/>
      <c r="AI5" s="59"/>
      <c r="AJ5" s="70"/>
      <c r="AK5" s="71"/>
      <c r="AL5" s="72"/>
    </row>
    <row r="6" spans="1:38" ht="12.75">
      <c r="A6" s="81" t="s">
        <v>11</v>
      </c>
      <c r="B6" s="24" t="s">
        <v>12</v>
      </c>
      <c r="C6" s="24">
        <f>D6+E6</f>
        <v>2</v>
      </c>
      <c r="D6" s="25">
        <f>G6+J6</f>
        <v>1</v>
      </c>
      <c r="E6" s="26">
        <f>H6+K6</f>
        <v>1</v>
      </c>
      <c r="F6" s="24">
        <v>2</v>
      </c>
      <c r="G6" s="25">
        <f>F6-H6</f>
        <v>1</v>
      </c>
      <c r="H6" s="26">
        <v>1</v>
      </c>
      <c r="I6" s="24"/>
      <c r="J6" s="25">
        <f>I6-K6</f>
        <v>0</v>
      </c>
      <c r="K6" s="27"/>
      <c r="L6" s="28">
        <f>M6+N6</f>
        <v>2</v>
      </c>
      <c r="M6" s="25">
        <f>P6+S6</f>
        <v>1</v>
      </c>
      <c r="N6" s="26">
        <f>Q6+T6</f>
        <v>1</v>
      </c>
      <c r="O6" s="24">
        <v>2</v>
      </c>
      <c r="P6" s="25">
        <f>O6-Q6</f>
        <v>1</v>
      </c>
      <c r="Q6" s="26">
        <v>1</v>
      </c>
      <c r="R6" s="24"/>
      <c r="S6" s="25">
        <f>R6-T6</f>
        <v>0</v>
      </c>
      <c r="T6" s="26"/>
      <c r="U6" s="48">
        <f>V6+W6</f>
        <v>0</v>
      </c>
      <c r="V6" s="54">
        <f t="shared" si="0" ref="V6:V17">M6-D6</f>
        <v>0</v>
      </c>
      <c r="W6" s="55">
        <f t="shared" si="1" ref="W6:W17">N6-E6</f>
        <v>0</v>
      </c>
      <c r="X6" s="29">
        <f>Y6+Z6</f>
        <v>2</v>
      </c>
      <c r="Y6" s="25">
        <f>AB6+AE6</f>
        <v>1</v>
      </c>
      <c r="Z6" s="26">
        <f>AC6+AF6</f>
        <v>1</v>
      </c>
      <c r="AA6" s="24">
        <f>AB6+AC6</f>
        <v>2</v>
      </c>
      <c r="AB6" s="25">
        <f t="shared" si="2" ref="AB6:AC8">P6</f>
        <v>1</v>
      </c>
      <c r="AC6" s="26">
        <f t="shared" si="2"/>
        <v>1</v>
      </c>
      <c r="AD6" s="24">
        <f>AE6+AF6</f>
        <v>0</v>
      </c>
      <c r="AE6" s="25">
        <f>S6</f>
        <v>0</v>
      </c>
      <c r="AF6" s="27">
        <f>T6</f>
        <v>0</v>
      </c>
      <c r="AG6" s="48">
        <f>AH6+AI6</f>
        <v>0</v>
      </c>
      <c r="AH6" s="54">
        <f t="shared" si="3" ref="AH6:AH17">Y6-D6</f>
        <v>0</v>
      </c>
      <c r="AI6" s="60">
        <f t="shared" si="4" ref="AI6:AI17">Z6-E6</f>
        <v>0</v>
      </c>
      <c r="AJ6" s="73">
        <f>AK6+AL6</f>
        <v>0</v>
      </c>
      <c r="AK6" s="74">
        <f t="shared" si="5" ref="AK6:AK17">Y6-M6</f>
        <v>0</v>
      </c>
      <c r="AL6" s="75">
        <f t="shared" si="6" ref="AL6:AL17">Z6-N6</f>
        <v>0</v>
      </c>
    </row>
    <row r="7" spans="1:38" ht="12.75">
      <c r="A7" s="82"/>
      <c r="B7" s="24" t="s">
        <v>13</v>
      </c>
      <c r="C7" s="24">
        <f t="shared" si="7" ref="C7:C17">D7+E7</f>
        <v>2</v>
      </c>
      <c r="D7" s="25">
        <f t="shared" si="8" ref="D7:E17">G7+J7</f>
        <v>1</v>
      </c>
      <c r="E7" s="26">
        <f t="shared" si="8"/>
        <v>1</v>
      </c>
      <c r="F7" s="24">
        <v>2</v>
      </c>
      <c r="G7" s="25">
        <f t="shared" si="9" ref="G7:G17">F7-H7</f>
        <v>1</v>
      </c>
      <c r="H7" s="26">
        <v>1</v>
      </c>
      <c r="I7" s="24"/>
      <c r="J7" s="25">
        <f t="shared" si="10" ref="J7:J17">I7-K7</f>
        <v>0</v>
      </c>
      <c r="K7" s="27"/>
      <c r="L7" s="28">
        <f t="shared" si="11" ref="L7:L17">M7+N7</f>
        <v>1</v>
      </c>
      <c r="M7" s="25">
        <f t="shared" si="12" ref="M7:N17">P7+S7</f>
        <v>1</v>
      </c>
      <c r="N7" s="26">
        <f t="shared" si="12"/>
        <v>0</v>
      </c>
      <c r="O7" s="24">
        <v>1</v>
      </c>
      <c r="P7" s="25">
        <f t="shared" si="13" ref="P7:P17">O7-Q7</f>
        <v>1</v>
      </c>
      <c r="Q7" s="26"/>
      <c r="R7" s="24"/>
      <c r="S7" s="25">
        <f t="shared" si="14" ref="S7:S17">R7-T7</f>
        <v>0</v>
      </c>
      <c r="T7" s="26"/>
      <c r="U7" s="48">
        <f t="shared" si="15" ref="U7:U17">V7+W7</f>
        <v>-1</v>
      </c>
      <c r="V7" s="54">
        <f t="shared" si="0"/>
        <v>0</v>
      </c>
      <c r="W7" s="55">
        <f t="shared" si="1"/>
        <v>-1</v>
      </c>
      <c r="X7" s="29">
        <f t="shared" si="16" ref="X7:X17">Y7+Z7</f>
        <v>2</v>
      </c>
      <c r="Y7" s="25">
        <f t="shared" si="17" ref="Y7:Z17">AB7+AE7</f>
        <v>1</v>
      </c>
      <c r="Z7" s="26">
        <f t="shared" si="17"/>
        <v>1</v>
      </c>
      <c r="AA7" s="24">
        <f t="shared" si="18" ref="AA7:AA17">AB7+AC7</f>
        <v>1</v>
      </c>
      <c r="AB7" s="63">
        <f t="shared" si="2"/>
        <v>1</v>
      </c>
      <c r="AC7" s="79">
        <f t="shared" si="2"/>
        <v>0</v>
      </c>
      <c r="AD7" s="80">
        <f t="shared" si="19" ref="AD7:AD16">AE7+AF7</f>
        <v>1</v>
      </c>
      <c r="AE7" s="63">
        <f>S7</f>
        <v>0</v>
      </c>
      <c r="AF7" s="64">
        <f>T7+1</f>
        <v>1</v>
      </c>
      <c r="AG7" s="48">
        <f t="shared" si="20" ref="AG7:AG17">AH7+AI7</f>
        <v>0</v>
      </c>
      <c r="AH7" s="54">
        <f t="shared" si="3"/>
        <v>0</v>
      </c>
      <c r="AI7" s="60">
        <f t="shared" si="4"/>
        <v>0</v>
      </c>
      <c r="AJ7" s="73">
        <f t="shared" si="21" ref="AJ7:AJ17">AK7+AL7</f>
        <v>1</v>
      </c>
      <c r="AK7" s="74">
        <f t="shared" si="5"/>
        <v>0</v>
      </c>
      <c r="AL7" s="75">
        <f t="shared" si="6"/>
        <v>1</v>
      </c>
    </row>
    <row r="8" spans="1:38" ht="12.75">
      <c r="A8" s="82"/>
      <c r="B8" s="24" t="s">
        <v>14</v>
      </c>
      <c r="C8" s="24">
        <f t="shared" si="7"/>
        <v>1</v>
      </c>
      <c r="D8" s="25">
        <f t="shared" si="8"/>
        <v>1</v>
      </c>
      <c r="E8" s="26">
        <f t="shared" si="8"/>
        <v>0</v>
      </c>
      <c r="F8" s="24">
        <v>1</v>
      </c>
      <c r="G8" s="25">
        <f t="shared" si="9"/>
        <v>1</v>
      </c>
      <c r="H8" s="26"/>
      <c r="I8" s="24"/>
      <c r="J8" s="25">
        <f t="shared" si="10"/>
        <v>0</v>
      </c>
      <c r="K8" s="27"/>
      <c r="L8" s="28">
        <f t="shared" si="11"/>
        <v>1</v>
      </c>
      <c r="M8" s="25">
        <f t="shared" si="12"/>
        <v>1</v>
      </c>
      <c r="N8" s="26">
        <f t="shared" si="12"/>
        <v>0</v>
      </c>
      <c r="O8" s="24"/>
      <c r="P8" s="25">
        <f t="shared" si="13"/>
        <v>0</v>
      </c>
      <c r="Q8" s="26"/>
      <c r="R8" s="24">
        <v>1</v>
      </c>
      <c r="S8" s="25">
        <f t="shared" si="14"/>
        <v>1</v>
      </c>
      <c r="T8" s="26"/>
      <c r="U8" s="48">
        <f t="shared" si="15"/>
        <v>0</v>
      </c>
      <c r="V8" s="54">
        <f t="shared" si="0"/>
        <v>0</v>
      </c>
      <c r="W8" s="55">
        <f t="shared" si="1"/>
        <v>0</v>
      </c>
      <c r="X8" s="29">
        <f t="shared" si="16"/>
        <v>1</v>
      </c>
      <c r="Y8" s="25">
        <f t="shared" si="17"/>
        <v>1</v>
      </c>
      <c r="Z8" s="26">
        <f t="shared" si="17"/>
        <v>0</v>
      </c>
      <c r="AA8" s="24">
        <f t="shared" si="18"/>
        <v>0</v>
      </c>
      <c r="AB8" s="63">
        <f t="shared" si="2"/>
        <v>0</v>
      </c>
      <c r="AC8" s="79">
        <f t="shared" si="2"/>
        <v>0</v>
      </c>
      <c r="AD8" s="80">
        <f t="shared" si="19"/>
        <v>1</v>
      </c>
      <c r="AE8" s="63">
        <f>S8</f>
        <v>1</v>
      </c>
      <c r="AF8" s="64">
        <f t="shared" si="22" ref="AF8:AF17">T8</f>
        <v>0</v>
      </c>
      <c r="AG8" s="48">
        <f t="shared" si="20"/>
        <v>0</v>
      </c>
      <c r="AH8" s="54">
        <f t="shared" si="3"/>
        <v>0</v>
      </c>
      <c r="AI8" s="60">
        <f t="shared" si="4"/>
        <v>0</v>
      </c>
      <c r="AJ8" s="73">
        <f t="shared" si="21"/>
        <v>0</v>
      </c>
      <c r="AK8" s="74">
        <f t="shared" si="5"/>
        <v>0</v>
      </c>
      <c r="AL8" s="75">
        <f t="shared" si="6"/>
        <v>0</v>
      </c>
    </row>
    <row r="9" spans="1:38" ht="12.75">
      <c r="A9" s="82"/>
      <c r="B9" s="24" t="s">
        <v>15</v>
      </c>
      <c r="C9" s="24">
        <f t="shared" si="7"/>
        <v>1</v>
      </c>
      <c r="D9" s="25">
        <f t="shared" si="8"/>
        <v>1</v>
      </c>
      <c r="E9" s="26">
        <f t="shared" si="8"/>
        <v>0</v>
      </c>
      <c r="F9" s="24">
        <v>1</v>
      </c>
      <c r="G9" s="25">
        <f t="shared" si="9"/>
        <v>1</v>
      </c>
      <c r="H9" s="26"/>
      <c r="I9" s="24"/>
      <c r="J9" s="25">
        <f t="shared" si="10"/>
        <v>0</v>
      </c>
      <c r="K9" s="27"/>
      <c r="L9" s="28">
        <f t="shared" si="11"/>
        <v>1</v>
      </c>
      <c r="M9" s="25">
        <f t="shared" si="12"/>
        <v>1</v>
      </c>
      <c r="N9" s="26">
        <f t="shared" si="12"/>
        <v>0</v>
      </c>
      <c r="O9" s="24"/>
      <c r="P9" s="25">
        <f t="shared" si="13"/>
        <v>0</v>
      </c>
      <c r="Q9" s="26"/>
      <c r="R9" s="24">
        <v>1</v>
      </c>
      <c r="S9" s="25">
        <f t="shared" si="14"/>
        <v>1</v>
      </c>
      <c r="T9" s="26"/>
      <c r="U9" s="48">
        <f t="shared" si="15"/>
        <v>0</v>
      </c>
      <c r="V9" s="54">
        <f t="shared" si="0"/>
        <v>0</v>
      </c>
      <c r="W9" s="55">
        <f t="shared" si="1"/>
        <v>0</v>
      </c>
      <c r="X9" s="29">
        <f t="shared" si="16"/>
        <v>1</v>
      </c>
      <c r="Y9" s="25">
        <f t="shared" si="17"/>
        <v>1</v>
      </c>
      <c r="Z9" s="26">
        <f t="shared" si="17"/>
        <v>0</v>
      </c>
      <c r="AA9" s="24">
        <f t="shared" si="18"/>
        <v>1</v>
      </c>
      <c r="AB9" s="63">
        <f>P9+1</f>
        <v>1</v>
      </c>
      <c r="AC9" s="79">
        <f t="shared" si="23" ref="AC9:AC15">Q9</f>
        <v>0</v>
      </c>
      <c r="AD9" s="80">
        <f t="shared" si="19"/>
        <v>0</v>
      </c>
      <c r="AE9" s="63">
        <f>S9-1</f>
        <v>0</v>
      </c>
      <c r="AF9" s="64">
        <f t="shared" si="22"/>
        <v>0</v>
      </c>
      <c r="AG9" s="48">
        <f t="shared" si="20"/>
        <v>0</v>
      </c>
      <c r="AH9" s="54">
        <f t="shared" si="3"/>
        <v>0</v>
      </c>
      <c r="AI9" s="60">
        <f t="shared" si="4"/>
        <v>0</v>
      </c>
      <c r="AJ9" s="73">
        <f t="shared" si="21"/>
        <v>0</v>
      </c>
      <c r="AK9" s="74">
        <f t="shared" si="5"/>
        <v>0</v>
      </c>
      <c r="AL9" s="75">
        <f t="shared" si="6"/>
        <v>0</v>
      </c>
    </row>
    <row r="10" spans="1:38" ht="12.75">
      <c r="A10" s="82"/>
      <c r="B10" s="24" t="s">
        <v>16</v>
      </c>
      <c r="C10" s="24">
        <f t="shared" si="7"/>
        <v>1</v>
      </c>
      <c r="D10" s="25">
        <f t="shared" si="8"/>
        <v>1</v>
      </c>
      <c r="E10" s="26">
        <f t="shared" si="8"/>
        <v>0</v>
      </c>
      <c r="F10" s="24">
        <v>1</v>
      </c>
      <c r="G10" s="25">
        <f t="shared" si="9"/>
        <v>1</v>
      </c>
      <c r="H10" s="26"/>
      <c r="I10" s="24"/>
      <c r="J10" s="25">
        <f t="shared" si="10"/>
        <v>0</v>
      </c>
      <c r="K10" s="27"/>
      <c r="L10" s="28">
        <f t="shared" si="11"/>
        <v>1</v>
      </c>
      <c r="M10" s="25">
        <f t="shared" si="12"/>
        <v>1</v>
      </c>
      <c r="N10" s="26">
        <f t="shared" si="12"/>
        <v>0</v>
      </c>
      <c r="O10" s="24"/>
      <c r="P10" s="25">
        <f t="shared" si="13"/>
        <v>0</v>
      </c>
      <c r="Q10" s="26"/>
      <c r="R10" s="24">
        <v>1</v>
      </c>
      <c r="S10" s="25">
        <f t="shared" si="14"/>
        <v>1</v>
      </c>
      <c r="T10" s="26"/>
      <c r="U10" s="48">
        <f t="shared" si="15"/>
        <v>0</v>
      </c>
      <c r="V10" s="54">
        <f t="shared" si="0"/>
        <v>0</v>
      </c>
      <c r="W10" s="55">
        <f t="shared" si="1"/>
        <v>0</v>
      </c>
      <c r="X10" s="29">
        <f t="shared" si="16"/>
        <v>1</v>
      </c>
      <c r="Y10" s="25">
        <f t="shared" si="17"/>
        <v>1</v>
      </c>
      <c r="Z10" s="26">
        <f t="shared" si="17"/>
        <v>0</v>
      </c>
      <c r="AA10" s="24">
        <f t="shared" si="18"/>
        <v>1</v>
      </c>
      <c r="AB10" s="63">
        <f>P10+1</f>
        <v>1</v>
      </c>
      <c r="AC10" s="79">
        <f t="shared" si="23"/>
        <v>0</v>
      </c>
      <c r="AD10" s="80">
        <f t="shared" si="19"/>
        <v>0</v>
      </c>
      <c r="AE10" s="63">
        <f>S10-1</f>
        <v>0</v>
      </c>
      <c r="AF10" s="64">
        <f t="shared" si="22"/>
        <v>0</v>
      </c>
      <c r="AG10" s="48">
        <f t="shared" si="20"/>
        <v>0</v>
      </c>
      <c r="AH10" s="54">
        <f t="shared" si="3"/>
        <v>0</v>
      </c>
      <c r="AI10" s="60">
        <f t="shared" si="4"/>
        <v>0</v>
      </c>
      <c r="AJ10" s="73">
        <f t="shared" si="21"/>
        <v>0</v>
      </c>
      <c r="AK10" s="74">
        <f t="shared" si="5"/>
        <v>0</v>
      </c>
      <c r="AL10" s="75">
        <f t="shared" si="6"/>
        <v>0</v>
      </c>
    </row>
    <row r="11" spans="1:38" ht="12.75">
      <c r="A11" s="82"/>
      <c r="B11" s="24" t="s">
        <v>17</v>
      </c>
      <c r="C11" s="24">
        <f t="shared" si="7"/>
        <v>1</v>
      </c>
      <c r="D11" s="25">
        <f t="shared" si="8"/>
        <v>1</v>
      </c>
      <c r="E11" s="26">
        <f t="shared" si="8"/>
        <v>0</v>
      </c>
      <c r="F11" s="24">
        <v>1</v>
      </c>
      <c r="G11" s="25">
        <f t="shared" si="9"/>
        <v>1</v>
      </c>
      <c r="H11" s="26"/>
      <c r="I11" s="24"/>
      <c r="J11" s="25">
        <f t="shared" si="10"/>
        <v>0</v>
      </c>
      <c r="K11" s="27"/>
      <c r="L11" s="28">
        <f t="shared" si="11"/>
        <v>1</v>
      </c>
      <c r="M11" s="25">
        <f t="shared" si="12"/>
        <v>1</v>
      </c>
      <c r="N11" s="26">
        <f t="shared" si="12"/>
        <v>0</v>
      </c>
      <c r="O11" s="24"/>
      <c r="P11" s="25">
        <f t="shared" si="13"/>
        <v>0</v>
      </c>
      <c r="Q11" s="26"/>
      <c r="R11" s="24">
        <v>1</v>
      </c>
      <c r="S11" s="25">
        <f t="shared" si="14"/>
        <v>1</v>
      </c>
      <c r="T11" s="26"/>
      <c r="U11" s="48">
        <f t="shared" si="15"/>
        <v>0</v>
      </c>
      <c r="V11" s="54">
        <f t="shared" si="0"/>
        <v>0</v>
      </c>
      <c r="W11" s="55">
        <f t="shared" si="1"/>
        <v>0</v>
      </c>
      <c r="X11" s="29">
        <f t="shared" si="16"/>
        <v>1</v>
      </c>
      <c r="Y11" s="25">
        <f t="shared" si="17"/>
        <v>1</v>
      </c>
      <c r="Z11" s="26">
        <f t="shared" si="17"/>
        <v>0</v>
      </c>
      <c r="AA11" s="24">
        <f t="shared" si="18"/>
        <v>0</v>
      </c>
      <c r="AB11" s="63"/>
      <c r="AC11" s="79">
        <f t="shared" si="23"/>
        <v>0</v>
      </c>
      <c r="AD11" s="80">
        <f t="shared" si="19"/>
        <v>1</v>
      </c>
      <c r="AE11" s="63">
        <v>1</v>
      </c>
      <c r="AF11" s="64">
        <f t="shared" si="22"/>
        <v>0</v>
      </c>
      <c r="AG11" s="48">
        <f t="shared" si="20"/>
        <v>0</v>
      </c>
      <c r="AH11" s="54">
        <f t="shared" si="3"/>
        <v>0</v>
      </c>
      <c r="AI11" s="60">
        <f t="shared" si="4"/>
        <v>0</v>
      </c>
      <c r="AJ11" s="73">
        <f t="shared" si="21"/>
        <v>0</v>
      </c>
      <c r="AK11" s="74">
        <f t="shared" si="5"/>
        <v>0</v>
      </c>
      <c r="AL11" s="75">
        <f t="shared" si="6"/>
        <v>0</v>
      </c>
    </row>
    <row r="12" spans="1:38" ht="12.75">
      <c r="A12" s="82"/>
      <c r="B12" s="24" t="s">
        <v>18</v>
      </c>
      <c r="C12" s="24">
        <f t="shared" si="7"/>
        <v>2</v>
      </c>
      <c r="D12" s="25">
        <f t="shared" si="8"/>
        <v>1</v>
      </c>
      <c r="E12" s="26">
        <f t="shared" si="8"/>
        <v>1</v>
      </c>
      <c r="F12" s="24">
        <v>1</v>
      </c>
      <c r="G12" s="25">
        <f t="shared" si="9"/>
        <v>1</v>
      </c>
      <c r="H12" s="26"/>
      <c r="I12" s="24">
        <v>1</v>
      </c>
      <c r="J12" s="25">
        <f t="shared" si="10"/>
        <v>0</v>
      </c>
      <c r="K12" s="27">
        <v>1</v>
      </c>
      <c r="L12" s="28">
        <f t="shared" si="11"/>
        <v>2</v>
      </c>
      <c r="M12" s="25">
        <f t="shared" si="12"/>
        <v>1</v>
      </c>
      <c r="N12" s="26">
        <f t="shared" si="12"/>
        <v>1</v>
      </c>
      <c r="O12" s="24">
        <v>1</v>
      </c>
      <c r="P12" s="25">
        <f t="shared" si="13"/>
        <v>1</v>
      </c>
      <c r="Q12" s="26"/>
      <c r="R12" s="24">
        <v>1</v>
      </c>
      <c r="S12" s="63">
        <f t="shared" si="14"/>
        <v>0</v>
      </c>
      <c r="T12" s="26">
        <v>1</v>
      </c>
      <c r="U12" s="48">
        <f t="shared" si="15"/>
        <v>0</v>
      </c>
      <c r="V12" s="54">
        <f t="shared" si="0"/>
        <v>0</v>
      </c>
      <c r="W12" s="55">
        <f t="shared" si="1"/>
        <v>0</v>
      </c>
      <c r="X12" s="29">
        <f t="shared" si="16"/>
        <v>2</v>
      </c>
      <c r="Y12" s="25">
        <f t="shared" si="17"/>
        <v>1</v>
      </c>
      <c r="Z12" s="26">
        <f t="shared" si="17"/>
        <v>1</v>
      </c>
      <c r="AA12" s="24">
        <f t="shared" si="18"/>
        <v>1</v>
      </c>
      <c r="AB12" s="63">
        <f>P12</f>
        <v>1</v>
      </c>
      <c r="AC12" s="79">
        <f t="shared" si="23"/>
        <v>0</v>
      </c>
      <c r="AD12" s="80">
        <f t="shared" si="19"/>
        <v>1</v>
      </c>
      <c r="AE12" s="63">
        <f t="shared" si="24" ref="AE12:AE17">S12</f>
        <v>0</v>
      </c>
      <c r="AF12" s="64">
        <f t="shared" si="22"/>
        <v>1</v>
      </c>
      <c r="AG12" s="48">
        <f t="shared" si="20"/>
        <v>0</v>
      </c>
      <c r="AH12" s="54">
        <f t="shared" si="3"/>
        <v>0</v>
      </c>
      <c r="AI12" s="60">
        <f t="shared" si="4"/>
        <v>0</v>
      </c>
      <c r="AJ12" s="73">
        <f t="shared" si="21"/>
        <v>0</v>
      </c>
      <c r="AK12" s="74">
        <f t="shared" si="5"/>
        <v>0</v>
      </c>
      <c r="AL12" s="75">
        <f t="shared" si="6"/>
        <v>0</v>
      </c>
    </row>
    <row r="13" spans="1:38" ht="12.75">
      <c r="A13" s="82"/>
      <c r="B13" s="24" t="s">
        <v>19</v>
      </c>
      <c r="C13" s="24">
        <f t="shared" si="7"/>
        <v>1</v>
      </c>
      <c r="D13" s="25">
        <f t="shared" si="8"/>
        <v>1</v>
      </c>
      <c r="E13" s="26">
        <f t="shared" si="8"/>
        <v>0</v>
      </c>
      <c r="F13" s="24">
        <v>1</v>
      </c>
      <c r="G13" s="25">
        <f t="shared" si="9"/>
        <v>1</v>
      </c>
      <c r="H13" s="26"/>
      <c r="I13" s="24"/>
      <c r="J13" s="25">
        <f t="shared" si="10"/>
        <v>0</v>
      </c>
      <c r="K13" s="27"/>
      <c r="L13" s="28">
        <f t="shared" si="11"/>
        <v>1</v>
      </c>
      <c r="M13" s="25">
        <f t="shared" si="12"/>
        <v>1</v>
      </c>
      <c r="N13" s="26">
        <f t="shared" si="12"/>
        <v>0</v>
      </c>
      <c r="O13" s="24"/>
      <c r="P13" s="25">
        <f t="shared" si="13"/>
        <v>0</v>
      </c>
      <c r="Q13" s="26"/>
      <c r="R13" s="24">
        <v>1</v>
      </c>
      <c r="S13" s="25">
        <f t="shared" si="14"/>
        <v>1</v>
      </c>
      <c r="T13" s="26"/>
      <c r="U13" s="48">
        <f t="shared" si="15"/>
        <v>0</v>
      </c>
      <c r="V13" s="54">
        <f t="shared" si="0"/>
        <v>0</v>
      </c>
      <c r="W13" s="55">
        <f t="shared" si="1"/>
        <v>0</v>
      </c>
      <c r="X13" s="29">
        <f t="shared" si="16"/>
        <v>1</v>
      </c>
      <c r="Y13" s="25">
        <f t="shared" si="17"/>
        <v>1</v>
      </c>
      <c r="Z13" s="26">
        <f t="shared" si="17"/>
        <v>0</v>
      </c>
      <c r="AA13" s="24">
        <f t="shared" si="18"/>
        <v>0</v>
      </c>
      <c r="AB13" s="63">
        <f>P13</f>
        <v>0</v>
      </c>
      <c r="AC13" s="79">
        <f t="shared" si="23"/>
        <v>0</v>
      </c>
      <c r="AD13" s="80">
        <f t="shared" si="19"/>
        <v>1</v>
      </c>
      <c r="AE13" s="63">
        <f t="shared" si="24"/>
        <v>1</v>
      </c>
      <c r="AF13" s="64">
        <f t="shared" si="22"/>
        <v>0</v>
      </c>
      <c r="AG13" s="48">
        <f t="shared" si="20"/>
        <v>0</v>
      </c>
      <c r="AH13" s="54">
        <f t="shared" si="3"/>
        <v>0</v>
      </c>
      <c r="AI13" s="60">
        <f t="shared" si="4"/>
        <v>0</v>
      </c>
      <c r="AJ13" s="73">
        <f t="shared" si="21"/>
        <v>0</v>
      </c>
      <c r="AK13" s="74">
        <f t="shared" si="5"/>
        <v>0</v>
      </c>
      <c r="AL13" s="75">
        <f t="shared" si="6"/>
        <v>0</v>
      </c>
    </row>
    <row r="14" spans="1:38" ht="12.75">
      <c r="A14" s="82"/>
      <c r="B14" s="24" t="s">
        <v>20</v>
      </c>
      <c r="C14" s="24">
        <f t="shared" si="7"/>
        <v>1</v>
      </c>
      <c r="D14" s="25">
        <f t="shared" si="8"/>
        <v>1</v>
      </c>
      <c r="E14" s="26">
        <f t="shared" si="8"/>
        <v>0</v>
      </c>
      <c r="F14" s="24">
        <v>1</v>
      </c>
      <c r="G14" s="25">
        <f t="shared" si="9"/>
        <v>1</v>
      </c>
      <c r="H14" s="26"/>
      <c r="I14" s="24"/>
      <c r="J14" s="25">
        <f t="shared" si="10"/>
        <v>0</v>
      </c>
      <c r="K14" s="27"/>
      <c r="L14" s="28">
        <f t="shared" si="11"/>
        <v>1</v>
      </c>
      <c r="M14" s="25">
        <f t="shared" si="12"/>
        <v>1</v>
      </c>
      <c r="N14" s="26">
        <f t="shared" si="12"/>
        <v>0</v>
      </c>
      <c r="O14" s="24">
        <v>1</v>
      </c>
      <c r="P14" s="25">
        <f t="shared" si="13"/>
        <v>1</v>
      </c>
      <c r="Q14" s="26"/>
      <c r="R14" s="24"/>
      <c r="S14" s="25">
        <f t="shared" si="14"/>
        <v>0</v>
      </c>
      <c r="T14" s="26"/>
      <c r="U14" s="48">
        <f t="shared" si="15"/>
        <v>0</v>
      </c>
      <c r="V14" s="54">
        <f t="shared" si="0"/>
        <v>0</v>
      </c>
      <c r="W14" s="55">
        <f t="shared" si="1"/>
        <v>0</v>
      </c>
      <c r="X14" s="29">
        <f t="shared" si="16"/>
        <v>1</v>
      </c>
      <c r="Y14" s="25">
        <f t="shared" si="17"/>
        <v>1</v>
      </c>
      <c r="Z14" s="26">
        <f t="shared" si="17"/>
        <v>0</v>
      </c>
      <c r="AA14" s="24">
        <f t="shared" si="18"/>
        <v>1</v>
      </c>
      <c r="AB14" s="63">
        <f>P14</f>
        <v>1</v>
      </c>
      <c r="AC14" s="79">
        <f t="shared" si="23"/>
        <v>0</v>
      </c>
      <c r="AD14" s="80">
        <f t="shared" si="19"/>
        <v>0</v>
      </c>
      <c r="AE14" s="63">
        <f t="shared" si="24"/>
        <v>0</v>
      </c>
      <c r="AF14" s="64">
        <f t="shared" si="22"/>
        <v>0</v>
      </c>
      <c r="AG14" s="48">
        <f t="shared" si="20"/>
        <v>0</v>
      </c>
      <c r="AH14" s="54">
        <f t="shared" si="3"/>
        <v>0</v>
      </c>
      <c r="AI14" s="60">
        <f t="shared" si="4"/>
        <v>0</v>
      </c>
      <c r="AJ14" s="73">
        <f t="shared" si="21"/>
        <v>0</v>
      </c>
      <c r="AK14" s="74">
        <f t="shared" si="5"/>
        <v>0</v>
      </c>
      <c r="AL14" s="75">
        <f t="shared" si="6"/>
        <v>0</v>
      </c>
    </row>
    <row r="15" spans="1:38" ht="12.75">
      <c r="A15" s="82"/>
      <c r="B15" s="24" t="s">
        <v>21</v>
      </c>
      <c r="C15" s="24">
        <f t="shared" si="7"/>
        <v>2</v>
      </c>
      <c r="D15" s="25">
        <f t="shared" si="8"/>
        <v>1</v>
      </c>
      <c r="E15" s="26">
        <f t="shared" si="8"/>
        <v>1</v>
      </c>
      <c r="F15" s="24">
        <v>2</v>
      </c>
      <c r="G15" s="25">
        <f t="shared" si="9"/>
        <v>1</v>
      </c>
      <c r="H15" s="26">
        <v>1</v>
      </c>
      <c r="I15" s="24"/>
      <c r="J15" s="25">
        <f t="shared" si="10"/>
        <v>0</v>
      </c>
      <c r="K15" s="27"/>
      <c r="L15" s="28">
        <f t="shared" si="11"/>
        <v>2</v>
      </c>
      <c r="M15" s="25">
        <f t="shared" si="12"/>
        <v>1</v>
      </c>
      <c r="N15" s="26">
        <f t="shared" si="12"/>
        <v>1</v>
      </c>
      <c r="O15" s="24">
        <v>2</v>
      </c>
      <c r="P15" s="25">
        <f t="shared" si="13"/>
        <v>1</v>
      </c>
      <c r="Q15" s="26">
        <v>1</v>
      </c>
      <c r="R15" s="24"/>
      <c r="S15" s="25">
        <f t="shared" si="14"/>
        <v>0</v>
      </c>
      <c r="T15" s="26"/>
      <c r="U15" s="48">
        <f t="shared" si="15"/>
        <v>0</v>
      </c>
      <c r="V15" s="54">
        <f t="shared" si="0"/>
        <v>0</v>
      </c>
      <c r="W15" s="55">
        <f t="shared" si="1"/>
        <v>0</v>
      </c>
      <c r="X15" s="29">
        <f t="shared" si="16"/>
        <v>2</v>
      </c>
      <c r="Y15" s="25">
        <f t="shared" si="17"/>
        <v>1</v>
      </c>
      <c r="Z15" s="26">
        <f t="shared" si="17"/>
        <v>1</v>
      </c>
      <c r="AA15" s="24">
        <f t="shared" si="18"/>
        <v>2</v>
      </c>
      <c r="AB15" s="63">
        <f>P15</f>
        <v>1</v>
      </c>
      <c r="AC15" s="79">
        <f t="shared" si="23"/>
        <v>1</v>
      </c>
      <c r="AD15" s="80">
        <f t="shared" si="19"/>
        <v>0</v>
      </c>
      <c r="AE15" s="63">
        <f t="shared" si="24"/>
        <v>0</v>
      </c>
      <c r="AF15" s="64">
        <f t="shared" si="22"/>
        <v>0</v>
      </c>
      <c r="AG15" s="48">
        <f t="shared" si="20"/>
        <v>0</v>
      </c>
      <c r="AH15" s="54">
        <f t="shared" si="3"/>
        <v>0</v>
      </c>
      <c r="AI15" s="60">
        <f t="shared" si="4"/>
        <v>0</v>
      </c>
      <c r="AJ15" s="73">
        <f t="shared" si="21"/>
        <v>0</v>
      </c>
      <c r="AK15" s="74">
        <f t="shared" si="5"/>
        <v>0</v>
      </c>
      <c r="AL15" s="75">
        <f t="shared" si="6"/>
        <v>0</v>
      </c>
    </row>
    <row r="16" spans="1:38" ht="12.75">
      <c r="A16" s="82"/>
      <c r="B16" s="24" t="s">
        <v>22</v>
      </c>
      <c r="C16" s="24">
        <f t="shared" si="7"/>
        <v>9</v>
      </c>
      <c r="D16" s="25">
        <f t="shared" si="8"/>
        <v>7</v>
      </c>
      <c r="E16" s="26">
        <f t="shared" si="8"/>
        <v>2</v>
      </c>
      <c r="F16" s="24">
        <v>9</v>
      </c>
      <c r="G16" s="25">
        <f t="shared" si="9"/>
        <v>7</v>
      </c>
      <c r="H16" s="26">
        <v>2</v>
      </c>
      <c r="I16" s="24"/>
      <c r="J16" s="25">
        <f t="shared" si="10"/>
        <v>0</v>
      </c>
      <c r="K16" s="27"/>
      <c r="L16" s="28">
        <f t="shared" si="11"/>
        <v>4</v>
      </c>
      <c r="M16" s="25">
        <f t="shared" si="12"/>
        <v>3</v>
      </c>
      <c r="N16" s="26">
        <f t="shared" si="12"/>
        <v>1</v>
      </c>
      <c r="O16" s="24">
        <v>3</v>
      </c>
      <c r="P16" s="25">
        <f t="shared" si="13"/>
        <v>2</v>
      </c>
      <c r="Q16" s="26">
        <v>1</v>
      </c>
      <c r="R16" s="24">
        <v>1</v>
      </c>
      <c r="S16" s="25">
        <f t="shared" si="14"/>
        <v>1</v>
      </c>
      <c r="T16" s="26"/>
      <c r="U16" s="48">
        <f t="shared" si="15"/>
        <v>-5</v>
      </c>
      <c r="V16" s="54">
        <f t="shared" si="0"/>
        <v>-4</v>
      </c>
      <c r="W16" s="55">
        <f t="shared" si="1"/>
        <v>-1</v>
      </c>
      <c r="X16" s="29">
        <f t="shared" si="16"/>
        <v>6</v>
      </c>
      <c r="Y16" s="25">
        <f t="shared" si="17"/>
        <v>4</v>
      </c>
      <c r="Z16" s="26">
        <f t="shared" si="17"/>
        <v>2</v>
      </c>
      <c r="AA16" s="24">
        <f t="shared" si="18"/>
        <v>5</v>
      </c>
      <c r="AB16" s="63">
        <v>3</v>
      </c>
      <c r="AC16" s="79">
        <f>Q16+1</f>
        <v>2</v>
      </c>
      <c r="AD16" s="80">
        <f t="shared" si="19"/>
        <v>1</v>
      </c>
      <c r="AE16" s="63">
        <f t="shared" si="24"/>
        <v>1</v>
      </c>
      <c r="AF16" s="64">
        <f t="shared" si="22"/>
        <v>0</v>
      </c>
      <c r="AG16" s="48">
        <f t="shared" si="20"/>
        <v>-3</v>
      </c>
      <c r="AH16" s="54">
        <f t="shared" si="3"/>
        <v>-3</v>
      </c>
      <c r="AI16" s="60">
        <f t="shared" si="4"/>
        <v>0</v>
      </c>
      <c r="AJ16" s="73">
        <f t="shared" si="21"/>
        <v>2</v>
      </c>
      <c r="AK16" s="74">
        <f t="shared" si="5"/>
        <v>1</v>
      </c>
      <c r="AL16" s="75">
        <f t="shared" si="6"/>
        <v>1</v>
      </c>
    </row>
    <row r="17" spans="1:38" ht="38.25">
      <c r="A17" s="82"/>
      <c r="B17" s="30" t="s">
        <v>23</v>
      </c>
      <c r="C17" s="24">
        <f t="shared" si="7"/>
        <v>6</v>
      </c>
      <c r="D17" s="25">
        <f t="shared" si="8"/>
        <v>6</v>
      </c>
      <c r="E17" s="26">
        <f t="shared" si="8"/>
        <v>0</v>
      </c>
      <c r="F17" s="24">
        <v>6</v>
      </c>
      <c r="G17" s="25">
        <f t="shared" si="9"/>
        <v>6</v>
      </c>
      <c r="H17" s="26"/>
      <c r="I17" s="24"/>
      <c r="J17" s="25">
        <f t="shared" si="10"/>
        <v>0</v>
      </c>
      <c r="K17" s="27"/>
      <c r="L17" s="28">
        <f t="shared" si="11"/>
        <v>3</v>
      </c>
      <c r="M17" s="25">
        <f t="shared" si="12"/>
        <v>2</v>
      </c>
      <c r="N17" s="26">
        <f t="shared" si="12"/>
        <v>1</v>
      </c>
      <c r="O17" s="24">
        <v>3</v>
      </c>
      <c r="P17" s="25">
        <f t="shared" si="13"/>
        <v>2</v>
      </c>
      <c r="Q17" s="26">
        <v>1</v>
      </c>
      <c r="R17" s="24"/>
      <c r="S17" s="25">
        <f t="shared" si="14"/>
        <v>0</v>
      </c>
      <c r="T17" s="26"/>
      <c r="U17" s="48">
        <f t="shared" si="15"/>
        <v>-3</v>
      </c>
      <c r="V17" s="54">
        <f t="shared" si="0"/>
        <v>-4</v>
      </c>
      <c r="W17" s="55">
        <f t="shared" si="1"/>
        <v>1</v>
      </c>
      <c r="X17" s="29">
        <f t="shared" si="16"/>
        <v>6</v>
      </c>
      <c r="Y17" s="25">
        <f t="shared" si="17"/>
        <v>3</v>
      </c>
      <c r="Z17" s="26">
        <f t="shared" si="17"/>
        <v>3</v>
      </c>
      <c r="AA17" s="24">
        <f t="shared" si="18"/>
        <v>5</v>
      </c>
      <c r="AB17" s="63">
        <v>3</v>
      </c>
      <c r="AC17" s="79">
        <f>Q17+1</f>
        <v>2</v>
      </c>
      <c r="AD17" s="80">
        <f>AE17+AF17</f>
        <v>1</v>
      </c>
      <c r="AE17" s="63">
        <f t="shared" si="24"/>
        <v>0</v>
      </c>
      <c r="AF17" s="64">
        <v>1</v>
      </c>
      <c r="AG17" s="48">
        <f t="shared" si="20"/>
        <v>0</v>
      </c>
      <c r="AH17" s="54">
        <f t="shared" si="3"/>
        <v>-3</v>
      </c>
      <c r="AI17" s="60">
        <f t="shared" si="4"/>
        <v>3</v>
      </c>
      <c r="AJ17" s="73">
        <f t="shared" si="21"/>
        <v>3</v>
      </c>
      <c r="AK17" s="74">
        <f t="shared" si="5"/>
        <v>1</v>
      </c>
      <c r="AL17" s="75">
        <f t="shared" si="6"/>
        <v>2</v>
      </c>
    </row>
    <row r="18" spans="1:39" s="41" customFormat="1" ht="13.5" thickBot="1">
      <c r="A18" s="83"/>
      <c r="B18" s="31" t="s">
        <v>7</v>
      </c>
      <c r="C18" s="32">
        <f t="shared" si="25" ref="C18:AF18">SUM(C6:C17)</f>
        <v>29</v>
      </c>
      <c r="D18" s="33">
        <f t="shared" si="25"/>
        <v>23</v>
      </c>
      <c r="E18" s="34">
        <f t="shared" si="25"/>
        <v>6</v>
      </c>
      <c r="F18" s="32">
        <f t="shared" si="25"/>
        <v>28</v>
      </c>
      <c r="G18" s="33">
        <f t="shared" si="25"/>
        <v>23</v>
      </c>
      <c r="H18" s="34">
        <f t="shared" si="25"/>
        <v>5</v>
      </c>
      <c r="I18" s="32">
        <f t="shared" si="25"/>
        <v>1</v>
      </c>
      <c r="J18" s="33">
        <f t="shared" si="25"/>
        <v>0</v>
      </c>
      <c r="K18" s="35">
        <f t="shared" si="25"/>
        <v>1</v>
      </c>
      <c r="L18" s="36">
        <f t="shared" si="25"/>
        <v>20</v>
      </c>
      <c r="M18" s="37">
        <f t="shared" si="25"/>
        <v>15</v>
      </c>
      <c r="N18" s="38">
        <f t="shared" si="25"/>
        <v>5</v>
      </c>
      <c r="O18" s="39">
        <f t="shared" si="25"/>
        <v>13</v>
      </c>
      <c r="P18" s="37">
        <f t="shared" si="25"/>
        <v>9</v>
      </c>
      <c r="Q18" s="38">
        <f t="shared" si="25"/>
        <v>4</v>
      </c>
      <c r="R18" s="39">
        <f t="shared" si="25"/>
        <v>7</v>
      </c>
      <c r="S18" s="37">
        <f t="shared" si="25"/>
        <v>6</v>
      </c>
      <c r="T18" s="38">
        <f t="shared" si="25"/>
        <v>1</v>
      </c>
      <c r="U18" s="49">
        <f t="shared" si="25"/>
        <v>-9</v>
      </c>
      <c r="V18" s="56">
        <f t="shared" si="25"/>
        <v>-8</v>
      </c>
      <c r="W18" s="57">
        <f t="shared" si="25"/>
        <v>-1</v>
      </c>
      <c r="X18" s="40">
        <f t="shared" si="25"/>
        <v>26</v>
      </c>
      <c r="Y18" s="33">
        <f t="shared" si="25"/>
        <v>17</v>
      </c>
      <c r="Z18" s="34">
        <f t="shared" si="25"/>
        <v>9</v>
      </c>
      <c r="AA18" s="32">
        <f t="shared" si="25"/>
        <v>19</v>
      </c>
      <c r="AB18" s="33">
        <f t="shared" si="25"/>
        <v>13</v>
      </c>
      <c r="AC18" s="34">
        <f t="shared" si="25"/>
        <v>6</v>
      </c>
      <c r="AD18" s="32">
        <f t="shared" si="25"/>
        <v>7</v>
      </c>
      <c r="AE18" s="33">
        <f t="shared" si="25"/>
        <v>4</v>
      </c>
      <c r="AF18" s="35">
        <f t="shared" si="25"/>
        <v>3</v>
      </c>
      <c r="AG18" s="50">
        <f t="shared" si="26" ref="AG18:AI18">SUM(AG6:AG17)</f>
        <v>-3</v>
      </c>
      <c r="AH18" s="61">
        <f t="shared" si="26"/>
        <v>-6</v>
      </c>
      <c r="AI18" s="62">
        <f t="shared" si="26"/>
        <v>3</v>
      </c>
      <c r="AJ18" s="76">
        <f t="shared" si="27" ref="AJ18:AL18">SUM(AJ6:AJ17)</f>
        <v>6</v>
      </c>
      <c r="AK18" s="77">
        <f t="shared" si="27"/>
        <v>2</v>
      </c>
      <c r="AL18" s="78">
        <f t="shared" si="27"/>
        <v>4</v>
      </c>
      <c r="AM18" s="2"/>
    </row>
  </sheetData>
  <mergeCells count="15">
    <mergeCell ref="A6:A18"/>
    <mergeCell ref="L2:W2"/>
    <mergeCell ref="X2:AL2"/>
    <mergeCell ref="X3:Z3"/>
    <mergeCell ref="AA3:AC3"/>
    <mergeCell ref="AD3:AF3"/>
    <mergeCell ref="L3:N3"/>
    <mergeCell ref="O3:Q3"/>
    <mergeCell ref="R3:T3"/>
    <mergeCell ref="C2:K2"/>
    <mergeCell ref="A3:A4"/>
    <mergeCell ref="B3:B4"/>
    <mergeCell ref="C3:E3"/>
    <mergeCell ref="F3:H3"/>
    <mergeCell ref="I3:K3"/>
  </mergeCells>
  <pageMargins left="0.7" right="0.7" top="0.75" bottom="0.75" header="0.3" footer="0.3"/>
  <pageSetup orientation="landscape" paperSize="8" scale="6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29052026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Zane Kleinberga</dc:creator>
  <cp:keywords/>
  <dc:description/>
  <cp:lastModifiedBy>Ilze Černova</cp:lastModifiedBy>
  <cp:lastPrinted>2026-05-29T06:51:45Z</cp:lastPrinted>
  <dcterms:created xsi:type="dcterms:W3CDTF">2026-05-29T06:23:24Z</dcterms:created>
  <dcterms:modified xsi:type="dcterms:W3CDTF">2026-05-29T10:54:58Z</dcterms:modified>
  <cp:category/>
</cp:coreProperties>
</file>