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CD089991-A9C6-4D39-802B-34A4CE62053C}" xr6:coauthVersionLast="47" xr6:coauthVersionMax="47" xr10:uidLastSave="{00000000-0000-0000-0000-000000000000}"/>
  <bookViews>
    <workbookView xWindow="-120" yWindow="-120" windowWidth="29040" windowHeight="15720" tabRatio="807" firstSheet="1" activeTab="1" xr2:uid="{1B8D4512-5629-4D3B-8A66-2F1C24ABE557}"/>
  </bookViews>
  <sheets>
    <sheet name="BExRepositorySheet" sheetId="4" state="veryHidden" r:id="rId1"/>
    <sheet name="2.piel" sheetId="2" r:id="rId2"/>
    <sheet name="HEADER" sheetId="3" state="veryHidden" r:id="rId3"/>
    <sheet name="FOOTER" sheetId="11" state="veryHidden" r:id="rId4"/>
    <sheet name="ZQZBC_PLN_01_03_N_TD" sheetId="1" state="veryHidden" r:id="rId5"/>
    <sheet name="ZQZBC_REG_02_04_TD" sheetId="6" state="veryHidden" r:id="rId6"/>
    <sheet name="ZQZBC_PLN_01_05_N_TD" sheetId="7" state="veryHidden" r:id="rId7"/>
    <sheet name="ZQZBC_PLN_01_06_N_TD" sheetId="8" state="veryHidden" r:id="rId8"/>
    <sheet name="ZQZBC_PLN_01_06_N2_TD" sheetId="10" state="veryHidden" r:id="rId9"/>
    <sheet name="ZQZBC_PLN_01_07_N_TD" sheetId="9" state="veryHidden" r:id="rId10"/>
  </sheets>
  <externalReferences>
    <externalReference r:id="rId11"/>
  </externalReferences>
  <definedNames>
    <definedName name="BEx3KT9VNOF3OP6WWWFZ4PU6RBBG" hidden="1">HEADER!$B$10:$B$10</definedName>
    <definedName name="BEx7GAGO3NYWWO9K3TX1H4BSDTV5" hidden="1">ZQZBC_PLN_01_05_N_TD!$B$2:$B$6</definedName>
    <definedName name="BExF87GAQBCVDJFIMTM4I5QN5POJ" hidden="1">ZQZBC_PLN_01_06_N2_TD!$B$2:$C$6</definedName>
    <definedName name="BExIRMIULA81SO8966YWKFR7HD9U" hidden="1">HEADER!$B$11:$B$11</definedName>
    <definedName name="BExMC4EPXQ9XCREPM9RVFS76TU8Y" hidden="1">ZQZBC_PLN_01_06_N_TD!$B$3:$C$6</definedName>
    <definedName name="BExQIRSIMNGY7E4PYVU6MBY1D7IW" hidden="1">ZQZBC_PLN_01_07_N_TD!$B$2:$C$7</definedName>
    <definedName name="BExSEXDBYJWRD1YJQTWIGLIIKUBX" hidden="1">ZQZBC_PLN_01_03_N_TD!$B$2:$B$3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4" i="11" l="1"/>
  <c r="C55" i="3"/>
  <c r="A14" i="11"/>
  <c r="A20" i="11" s="1" a="1"/>
  <c r="A20" i="11" s="1"/>
</calcChain>
</file>

<file path=xl/sharedStrings.xml><?xml version="1.0" encoding="utf-8"?>
<sst xmlns="http://schemas.openxmlformats.org/spreadsheetml/2006/main" count="678" uniqueCount="324">
  <si>
    <t>Euro</t>
  </si>
  <si>
    <t>Likuma par valsts budžetu 2. pielikums "Valsts budžeta ieņēmumi"</t>
  </si>
  <si>
    <t>Dinamiskā gada un versijas izvēles atskaite</t>
  </si>
  <si>
    <t>2.pielikums</t>
  </si>
  <si>
    <t>I. Valsts pamatbudžeta ieņēmumi</t>
  </si>
  <si>
    <t>$$</t>
  </si>
  <si>
    <t>Text</t>
  </si>
  <si>
    <t xml:space="preserve">Likumprojekta "Par valsts budžetu </t>
  </si>
  <si>
    <t>Formula</t>
  </si>
  <si>
    <t>Insert Text</t>
  </si>
  <si>
    <t>. gada pieprasījums/ projekts</t>
  </si>
  <si>
    <t>. gadam"</t>
  </si>
  <si>
    <t>Speciālais budžets</t>
  </si>
  <si>
    <t>Pamatbudžets</t>
  </si>
  <si>
    <t>Informatīvi</t>
  </si>
  <si>
    <t>Ieņēmumi - kopā</t>
  </si>
  <si>
    <t>tajā skaitā</t>
  </si>
  <si>
    <t>Ministrija (cita centrālā valsts iestāde), ieņēmumu veids</t>
  </si>
  <si>
    <t>II. Valsts speciālā budžeta ieņēmumi</t>
  </si>
  <si>
    <t xml:space="preserve">Ieņēmumu avots </t>
  </si>
  <si>
    <t>Ieņēmumi valsts pamatbudžetā - kopā</t>
  </si>
  <si>
    <t xml:space="preserve"> - kopā</t>
  </si>
  <si>
    <t>A120</t>
  </si>
  <si>
    <t>Sociālās apdrošināšanas iemaksas - kopā</t>
  </si>
  <si>
    <t>Uzņēmējdarbības riska valsts nodeva</t>
  </si>
  <si>
    <t>09350</t>
  </si>
  <si>
    <t xml:space="preserve">Valsts pamatbudžetā iemaksājamās valsts nodevas un citi maksājumi </t>
  </si>
  <si>
    <t>no valsts institūciju sniegtajiem pakalpojumiem un veiktās darbības</t>
  </si>
  <si>
    <t>Ministrijas (citas centrālās valsts iestādes) vadītājs &amp;1                         &amp;2</t>
  </si>
  <si>
    <t>Sagatavotājs &amp;3 &amp;4     Tālr. &amp;5     E-pasts &amp;6</t>
  </si>
  <si>
    <t xml:space="preserve">                     (amats, uzvārds) </t>
  </si>
  <si>
    <t>&amp;1</t>
  </si>
  <si>
    <t>&amp;2</t>
  </si>
  <si>
    <t>&amp;3</t>
  </si>
  <si>
    <t>&amp;4</t>
  </si>
  <si>
    <t>&amp;5</t>
  </si>
  <si>
    <t>#1</t>
  </si>
  <si>
    <t>#2</t>
  </si>
  <si>
    <t>#3</t>
  </si>
  <si>
    <t>#4</t>
  </si>
  <si>
    <t>#5</t>
  </si>
  <si>
    <t>&amp;6</t>
  </si>
  <si>
    <t>&amp;7, &amp;8</t>
  </si>
  <si>
    <r>
      <t xml:space="preserve">                                                                                       (amats, paraksts, uzvārds)  </t>
    </r>
    <r>
      <rPr>
        <sz val="12"/>
        <rFont val="Times New Roman"/>
        <family val="1"/>
        <charset val="186"/>
      </rPr>
      <t xml:space="preserve"> </t>
    </r>
  </si>
  <si>
    <t>Valsts sociālās apdrošināšanas speciālajā budžetā</t>
  </si>
  <si>
    <t>Valsts pamatbudžeta nenodokļu ieņēmumos iemaksājamā uzņēmējdarbības riska valsts nodeva</t>
  </si>
  <si>
    <t>Ieņēmumu avots</t>
  </si>
  <si>
    <t/>
  </si>
  <si>
    <t>0000
#</t>
  </si>
  <si>
    <t>Noklusētais KK</t>
  </si>
  <si>
    <t>A000</t>
  </si>
  <si>
    <t>Ieņēmumi – kopā</t>
  </si>
  <si>
    <t>A100</t>
  </si>
  <si>
    <t>Nodokļu ieņēmumi</t>
  </si>
  <si>
    <t>Sociālās apdrošināšanas iemaksas – kopā</t>
  </si>
  <si>
    <t>A200</t>
  </si>
  <si>
    <t>Nenodokļu ieņēmumi</t>
  </si>
  <si>
    <t>A300</t>
  </si>
  <si>
    <t>A500</t>
  </si>
  <si>
    <t>Transferti</t>
  </si>
  <si>
    <t>A510</t>
  </si>
  <si>
    <t>Valsts budžeta transferti</t>
  </si>
  <si>
    <t>Overall Result</t>
  </si>
  <si>
    <t>0000 #</t>
  </si>
  <si>
    <t>11</t>
  </si>
  <si>
    <t>Ārlietu ministrija</t>
  </si>
  <si>
    <t>09191</t>
  </si>
  <si>
    <t>Nodeva par konsulāro amatpersonu sniegtajiem pakalpojumiem</t>
  </si>
  <si>
    <t>09216</t>
  </si>
  <si>
    <t>12</t>
  </si>
  <si>
    <t>Ekonomikas ministrija</t>
  </si>
  <si>
    <t>09219</t>
  </si>
  <si>
    <t>09292</t>
  </si>
  <si>
    <t>09299</t>
  </si>
  <si>
    <t>09399</t>
  </si>
  <si>
    <t>12399</t>
  </si>
  <si>
    <t>13</t>
  </si>
  <si>
    <t>Finanšu ministrija</t>
  </si>
  <si>
    <t>14</t>
  </si>
  <si>
    <t>Iekšlietu ministrija</t>
  </si>
  <si>
    <t>15</t>
  </si>
  <si>
    <t>Izglītības un zinātnes ministrija</t>
  </si>
  <si>
    <t>16</t>
  </si>
  <si>
    <t>Zemkopības ministrija</t>
  </si>
  <si>
    <t>17</t>
  </si>
  <si>
    <t>Satiksmes ministrija</t>
  </si>
  <si>
    <t>18</t>
  </si>
  <si>
    <t>Labklājības ministrija</t>
  </si>
  <si>
    <t>20</t>
  </si>
  <si>
    <t>Klimata un enerģētikas ministrija</t>
  </si>
  <si>
    <t>21</t>
  </si>
  <si>
    <t>Viedās administrācijas un reģionālās attīstības ministrija</t>
  </si>
  <si>
    <t>09214</t>
  </si>
  <si>
    <t>09260</t>
  </si>
  <si>
    <t>Preču un pakalpojumu loteriju organizēšanas nodeva</t>
  </si>
  <si>
    <t>09340</t>
  </si>
  <si>
    <t>Izložu un azartspēļu nodeva</t>
  </si>
  <si>
    <t>10121</t>
  </si>
  <si>
    <t>10123</t>
  </si>
  <si>
    <t>10300</t>
  </si>
  <si>
    <t>12190</t>
  </si>
  <si>
    <t>Citi ieņēmumi no valstij piekritīgās mantas realizācijas</t>
  </si>
  <si>
    <t>09131</t>
  </si>
  <si>
    <t>09138</t>
  </si>
  <si>
    <t>09181</t>
  </si>
  <si>
    <t>Nodeva par pasu izsniegšanu</t>
  </si>
  <si>
    <t>09182</t>
  </si>
  <si>
    <t>Nodeva par personas apliecību izsniegšanu</t>
  </si>
  <si>
    <t>09183</t>
  </si>
  <si>
    <t>09185</t>
  </si>
  <si>
    <t>09186</t>
  </si>
  <si>
    <t>Nodeva par ziņu par deklarēto dzīvesvietu reģistrāciju</t>
  </si>
  <si>
    <t>09196</t>
  </si>
  <si>
    <t>Nodeva par naturalizācijas iesniegumu iesniegšanu</t>
  </si>
  <si>
    <t>09197</t>
  </si>
  <si>
    <t>09220</t>
  </si>
  <si>
    <t>09393</t>
  </si>
  <si>
    <t>10112</t>
  </si>
  <si>
    <t>Naudas sodi, ko uzliek Valsts policija</t>
  </si>
  <si>
    <t>10115</t>
  </si>
  <si>
    <t>10117</t>
  </si>
  <si>
    <t>Naudas sodi, ko uzliek Valsts robežsardze</t>
  </si>
  <si>
    <t>10151</t>
  </si>
  <si>
    <t>10152</t>
  </si>
  <si>
    <t>10153</t>
  </si>
  <si>
    <t>10196</t>
  </si>
  <si>
    <t>19</t>
  </si>
  <si>
    <t>Tieslietu ministrija</t>
  </si>
  <si>
    <t>09230</t>
  </si>
  <si>
    <t>09199</t>
  </si>
  <si>
    <t>Citas nodevas par juridiskajiem un citiem pakalpojumiem</t>
  </si>
  <si>
    <t>09250</t>
  </si>
  <si>
    <t>10131</t>
  </si>
  <si>
    <t>Naudas sodi par zivju resursiem nodarītajiem zaudējumiem</t>
  </si>
  <si>
    <t>10132</t>
  </si>
  <si>
    <t>Naudas sodi par meža resursiem nodarītajiem kaitējumiem</t>
  </si>
  <si>
    <t>10193</t>
  </si>
  <si>
    <t>Naudas sodi, ko uzliek Pārtikas un veterinārais dienests</t>
  </si>
  <si>
    <t>12230</t>
  </si>
  <si>
    <t>12240</t>
  </si>
  <si>
    <t>12260</t>
  </si>
  <si>
    <t>12270</t>
  </si>
  <si>
    <t>22</t>
  </si>
  <si>
    <t>Kultūras ministrija</t>
  </si>
  <si>
    <t>29</t>
  </si>
  <si>
    <t>Veselības ministrija</t>
  </si>
  <si>
    <t>09392</t>
  </si>
  <si>
    <t>Autoceļu lietošanas nodeva</t>
  </si>
  <si>
    <t>10198</t>
  </si>
  <si>
    <t>Naudas sodi, ko uzliek Valsts darba inspekcija</t>
  </si>
  <si>
    <t>09112</t>
  </si>
  <si>
    <t>Nodeva par darbību veikšanu tiesu iestādēs</t>
  </si>
  <si>
    <t>09113</t>
  </si>
  <si>
    <t>Nodeva par izpildu dokumentu iesniegšanu</t>
  </si>
  <si>
    <t>09114</t>
  </si>
  <si>
    <t>Nodeva par darbību veikšanu administratīvajā tiesā</t>
  </si>
  <si>
    <t>09132</t>
  </si>
  <si>
    <t>Nodeva par darbību veikšanu Uzņēmumu reģistrā</t>
  </si>
  <si>
    <t>09136</t>
  </si>
  <si>
    <t>09171</t>
  </si>
  <si>
    <t>09172</t>
  </si>
  <si>
    <t>09173</t>
  </si>
  <si>
    <t>10111</t>
  </si>
  <si>
    <t>Naudas sodi, ko uzliek tiesu iestādes</t>
  </si>
  <si>
    <t>10192</t>
  </si>
  <si>
    <t>Naudas sodi, ko uzliek Datu valsts inspekcija</t>
  </si>
  <si>
    <t>10195</t>
  </si>
  <si>
    <t>Naudas sodi, ko uzliek Valsts valodas centrs</t>
  </si>
  <si>
    <t>10197</t>
  </si>
  <si>
    <t>Naudas sodi, ko uzliek Maksātnespējas kontroles dienests</t>
  </si>
  <si>
    <t>10199</t>
  </si>
  <si>
    <t>09212</t>
  </si>
  <si>
    <t>Valsts nodeva par ūdens resursu lietošanas atļauju</t>
  </si>
  <si>
    <t>09217</t>
  </si>
  <si>
    <t>09218</t>
  </si>
  <si>
    <t>09291</t>
  </si>
  <si>
    <t>09293</t>
  </si>
  <si>
    <t>09294</t>
  </si>
  <si>
    <t>09370</t>
  </si>
  <si>
    <t>Numerācijas lietošanas tiesību ikgadēja valsts nodeva</t>
  </si>
  <si>
    <t>09900</t>
  </si>
  <si>
    <t>Pārējās nodevas, kas ieskaitītas valsts budžetā</t>
  </si>
  <si>
    <t>09133</t>
  </si>
  <si>
    <t>Nodeva par filmu producenta reģistrāciju</t>
  </si>
  <si>
    <t>09215</t>
  </si>
  <si>
    <t>47</t>
  </si>
  <si>
    <t>Radio un televīzijas regulators</t>
  </si>
  <si>
    <t>09213</t>
  </si>
  <si>
    <t>A110</t>
  </si>
  <si>
    <t>Ienākuma nodokļi</t>
  </si>
  <si>
    <t>01100</t>
  </si>
  <si>
    <t>Ieņēmumi no iedzīvotāju ienākuma nodokļa</t>
  </si>
  <si>
    <t>01200</t>
  </si>
  <si>
    <t>Ieņēmumi no uzņēmumu ienākuma nodokļa</t>
  </si>
  <si>
    <t>01210</t>
  </si>
  <si>
    <t>Uzņēmumu ienākuma nodoklis</t>
  </si>
  <si>
    <t>01400</t>
  </si>
  <si>
    <t>Ieņēmumi no solidaritātes iemaksām</t>
  </si>
  <si>
    <t>02500</t>
  </si>
  <si>
    <t>A150</t>
  </si>
  <si>
    <t>Nodokļi par pakalpojumiem un precēm</t>
  </si>
  <si>
    <t>A151</t>
  </si>
  <si>
    <t>Pievienotās vērtības nodoklis</t>
  </si>
  <si>
    <t>A152</t>
  </si>
  <si>
    <t>Akcīzes nodoklis</t>
  </si>
  <si>
    <t>A154</t>
  </si>
  <si>
    <t>Nodokļi atsevišķām precēm un pakalpojumu veidiem</t>
  </si>
  <si>
    <t>05410</t>
  </si>
  <si>
    <t>Azartspēļu nodoklis</t>
  </si>
  <si>
    <t>05420</t>
  </si>
  <si>
    <t>Izložu nodoklis</t>
  </si>
  <si>
    <t>05440</t>
  </si>
  <si>
    <t>Elektroenerģijas nodoklis</t>
  </si>
  <si>
    <t>05450</t>
  </si>
  <si>
    <t>Transportlīdzekļa ekspluatācijas nodoklis</t>
  </si>
  <si>
    <t>05460</t>
  </si>
  <si>
    <t>Uzņēmumu vieglo transportlīdzekļu nodoklis</t>
  </si>
  <si>
    <t>A155</t>
  </si>
  <si>
    <t>Nodokļi un maksājumi par tiesībām lietot atsevišķas preces</t>
  </si>
  <si>
    <t>05530</t>
  </si>
  <si>
    <t>Dabas resursu nodoklis</t>
  </si>
  <si>
    <t>A160</t>
  </si>
  <si>
    <t>Muitas nodoklis</t>
  </si>
  <si>
    <t>A210</t>
  </si>
  <si>
    <t>Ieņēmumi no uzņēmējdarbības un īpašuma</t>
  </si>
  <si>
    <t>A213</t>
  </si>
  <si>
    <t>A214</t>
  </si>
  <si>
    <t>Procentu ieņēmumi</t>
  </si>
  <si>
    <t>08400</t>
  </si>
  <si>
    <t>Procentu ieņēmumi par aizdevumiem</t>
  </si>
  <si>
    <t>08600</t>
  </si>
  <si>
    <t>A215</t>
  </si>
  <si>
    <t>Ieņēmumi no atvasināto finanšu instrumentu rezultāta</t>
  </si>
  <si>
    <t>A219</t>
  </si>
  <si>
    <t>Pārējie finanšu ieņēmumi</t>
  </si>
  <si>
    <t>08930</t>
  </si>
  <si>
    <t>A220</t>
  </si>
  <si>
    <t>Valsts (pašvaldību) nodevas un kancelejas nodevas</t>
  </si>
  <si>
    <t>09100</t>
  </si>
  <si>
    <t>09200</t>
  </si>
  <si>
    <t>09300</t>
  </si>
  <si>
    <t>Speciāliem mērķiem paredzētās valsts nodevas</t>
  </si>
  <si>
    <t>09390</t>
  </si>
  <si>
    <t>Pārējās speciāliem mērķiem paredzētās valsts nodevas</t>
  </si>
  <si>
    <t>09391</t>
  </si>
  <si>
    <t>Finanšu stabilitātes nodeva</t>
  </si>
  <si>
    <t>A230</t>
  </si>
  <si>
    <t>Naudas sodi un sankcijas</t>
  </si>
  <si>
    <t>A240</t>
  </si>
  <si>
    <t>Pārējie nenodokļu ieņēmumi – kopā</t>
  </si>
  <si>
    <t>A400</t>
  </si>
  <si>
    <t>Ārvalstu finanšu palīdzība</t>
  </si>
  <si>
    <t>18400</t>
  </si>
  <si>
    <t>A530</t>
  </si>
  <si>
    <t>No applicable data found</t>
  </si>
  <si>
    <t>Nosaukums</t>
  </si>
  <si>
    <t>Ieņēmumi no maksas pakalpojumiem un citi pašu ieņēmumi – kopā</t>
  </si>
  <si>
    <t>Nodeva par speciālu atļauju (licenču) izsniegšanu stratēģiskas nozīmes preču darījumiem</t>
  </si>
  <si>
    <t>Pārējās nodevas par speciālu atļauju (licenču) izsniegšanu atsevišķiem komercdarbības veidiem</t>
  </si>
  <si>
    <t>Valsts nodeva par reģistrācijas darbībām būvkomersantu reģistrā</t>
  </si>
  <si>
    <t>Valsts nodevas par speciālu atļauju (licenču) izsniegšanu vai profesionālās kvalifikācijas atbilstības dokumentu reģistrāciju, kas nav minētas citos koda 9.2.9.0. apakškodos</t>
  </si>
  <si>
    <t>Speciāliem mērķiem paredzētās valsts nodevas, kas nav minētas citos koda 9.3.9.0. apakškodos</t>
  </si>
  <si>
    <t>Pārējie dažādi nenodokļu ieņēmumi, kas nav iepriekš klasificēti šajā klasifikācijā</t>
  </si>
  <si>
    <t>Nodeva par speciālu atļauju (licenču) izsniegšanu komercdarbībai ar akcīzes precēm</t>
  </si>
  <si>
    <t>Naudas sodi, ko uzliek Valsts ieņēmumu dienests, izņemot naudas sodus, ko uzliek Valsts ieņēmumu dienesta Muitas pārvalde</t>
  </si>
  <si>
    <t>Naudas sodi, ko uzliek Valsts ieņēmumu dienesta Muitas pārvalde</t>
  </si>
  <si>
    <t>Soda sankcijas par vispārējiem nodokļu maksāšanas pārkāpumiem</t>
  </si>
  <si>
    <t>Nodeva par jebkāda veida ieroča atļaujas, atkārtotas atļaujas, atļaujas dublikāta, Eiropas šaujamieroču apliecības izsniegšanu, ieroča atļaujas un Eiropas šaujamieroču apliecības derīguma termiņa pagarināšanu</t>
  </si>
  <si>
    <t>Nodeva par iekšējās drošības dienesta reģistrācijas apliecības, tās dublikāta un atkārtotas apliecības izsniegšanu</t>
  </si>
  <si>
    <t>Nodeva par informācijas saņemšanu no Fizisko personu reģistra</t>
  </si>
  <si>
    <t>Nodeva par vīzas, uzturēšanās atļaujas vai Eiropas Savienības pastāvīgā iedzīvotāja statusa Latvijas Republikā pieprasīšanai nepieciešamo dokumentu izskatīšanu un ar to saistītajiem pakalpojumiem</t>
  </si>
  <si>
    <t>Nodeva par atteikšanās no Latvijas pilsonības un pilsonības atjaunošanas dokumentēšanu</t>
  </si>
  <si>
    <t>Nodevas par kvalifikācijas pārbaudījumu kārtošanu un sertifikātu izsniegšanu apsardzes, ieroču un munīcijas aprites kārtības, pirotehnikas, spridzināšanas un detektīvdarbības jomā</t>
  </si>
  <si>
    <t>Valsts nodeva par Ieroču aprites likumā paredzētā kontrolšāviena ar vītņstobra šaujamieroci izdarīšanu, par šaujamieroča un lielas enerģijas pneimatiskā ieroča dezaktivēšanas apliecinājuma izsniegšanu un par salūtieroča (akustiskā ieroča) apliecinājuma izsniegšanu</t>
  </si>
  <si>
    <t>Naudas sodi, ko uzliek Valsts ugunsdzēsības un glābšanas dienests</t>
  </si>
  <si>
    <t>Naudas sodi, ko uzliek Valsts policija par pārkāpumiem ceļu satiksmē, kas fiksēti ar Valsts policijai piederošajiem tehniskajiem līdzekļiem</t>
  </si>
  <si>
    <t>Naudas sodi, ko uzliek Valsts policija par pārkāpumiem ceļu satiksmē, kas fiksēti ar komersanta tehniskajiem līdzekļiem</t>
  </si>
  <si>
    <t>Pārējie naudas sodi, ko uzliek Valsts policija par pārkāpumiem ceļu satiksmē</t>
  </si>
  <si>
    <t>Naudas sodi, ko uzliek Pilsonības un migrācijas lietu pārvalde</t>
  </si>
  <si>
    <t>Nodeva par valsts valodas prasmes atestāciju profesionālo un amata pienākumu veikšanai</t>
  </si>
  <si>
    <t>Nodeva par dokumentu izsniegšanu, kas attiecas uz medību saimniecības izmantošanu, mednieku un medību vadītāju eksāmeniem, medījamo dzīvnieku nodarīto zaudējumu aprēķinu un medību trofeju izvešanu no Latvijas</t>
  </si>
  <si>
    <t>Ieņēmumi no ūdenstilpju un zvejas tiesību nomas un zvejas tiesību rūpnieciskas izmantošanas (licences)</t>
  </si>
  <si>
    <t>Ieņēmumi no ūdenstilpju un zvejas tiesību nomas un zvejas tiesību nerūpnieciskas izmantošanas (makšķerēšanas kartes)</t>
  </si>
  <si>
    <t>Ieņēmumi no zaudējumu atlīdzības par meža resursiem nodarītiem kaitējumiem</t>
  </si>
  <si>
    <t>Ieņēmumi no zaudējumu atlīdzības par zivju resursiem nodarītiem zaudējumiem</t>
  </si>
  <si>
    <t>Kredītinformācijas biroja nodeva un nodeva par licences izsniegšanu rīcības kodeksa pārraudzības institūcijai</t>
  </si>
  <si>
    <t>Kancelejas nodeva par zemesgrāmatas veiktajām darbībām attiecībā uz mantojumu un dāvinājumu</t>
  </si>
  <si>
    <t>Kancelejas nodeva par zemesgrāmatas veiktajām darbībām, kas iekasēta no fiziskām personām, izņemot mantojumus un dāvinājumus</t>
  </si>
  <si>
    <t>Kancelejas nodeva par zemesgrāmatas veiktajām darbībām, kas iekasēta no juridiskām personām, izņemot mantojumus un dāvinājumus</t>
  </si>
  <si>
    <t>Naudas sodi, ko uzliek pārējās iestādes, kas nav klasificētas iepriekšminētajos kodos</t>
  </si>
  <si>
    <t>Valsts nodeva par atkritumu savākšanas, pārvadāšanas, pārkraušanas, šķirošanas un uzglabāšanas atļauju</t>
  </si>
  <si>
    <t>Valsts nodeva par atļauju A un B kategorijas piesārņojošai darbībai</t>
  </si>
  <si>
    <t>Valsts nodeva par paredzētās darbības ietekmes uz vidi sākotnējo izvērtējumu</t>
  </si>
  <si>
    <t>Valsts nodeva par zemes dzīļu izmantošanas licenci un atradnes pasi</t>
  </si>
  <si>
    <t>Valsts nodeva par speciālās atļaujas (licences) vai atļaujas izsniegšanu darbībām ar jonizējošā starojuma avotiem</t>
  </si>
  <si>
    <t>Nodeva par speciālu atļauju (licenču) izsniegšanu farmaceitiskajai darbībai</t>
  </si>
  <si>
    <t>Valsts nodeva par apraides atļaujas izsniegšanu un pamatnosacījumu pārskatīšanu, retranslācijas atļaujas izsniegšanu un pārreģistrāciju, kā arī apraides tiesību īstenošanas uzraudzību</t>
  </si>
  <si>
    <t>Ieņēmumi valsts pamatbudžetā no valsts sociālās apdrošināšanas obligāto iemaksu sadales veselības aprūpes finansēšanai</t>
  </si>
  <si>
    <t>Ieņēmumi no dividendēm (ieņēmumi no valsts (pašvaldību) kapitāla izmantošanas)</t>
  </si>
  <si>
    <t>Procentu ieņēmumi par depozītiem, kontu atlikumiem, valsts parāda vērtspapīriem un atlikto maksājumu</t>
  </si>
  <si>
    <t>Ieņēmumi no Latvijai piešķirto emisijas kvotu izsolīšanas un darījumiem ar gada emisijas vienībām un Latvijai piešķirtajām emisijas kvotām</t>
  </si>
  <si>
    <t>Valsts nodevas par valsts sniegto nodrošinājumu un juridiskajiem un citiem pakalpojumiem</t>
  </si>
  <si>
    <t>Valsts nodevas par speciālu atļauju (licenču) izsniegšanu un profesionālās kvalifikācijas atbilstības dokumentu reģistrāciju</t>
  </si>
  <si>
    <t>Valsts pamatbudžetā saņemtie transferti no valsts speciālā budžeta</t>
  </si>
  <si>
    <t>No valsts budžeta daļēji finansēto atvasināto publisko personu un budžeta nefinansēto iestāžu transferti</t>
  </si>
  <si>
    <t>2027 D200 1</t>
  </si>
  <si>
    <t>2026 D200 2</t>
  </si>
  <si>
    <t>2025 D200 3</t>
  </si>
  <si>
    <t>Likumprojekta "Par valsts budžetu 2025. gadam un budžeta ietvaru 2025., 2026. un 2027. gadam"</t>
  </si>
  <si>
    <t>Valsts budžeta ieņēmumi</t>
  </si>
  <si>
    <t xml:space="preserve">2025. gads     </t>
  </si>
  <si>
    <t xml:space="preserve">2026. gads   </t>
  </si>
  <si>
    <t xml:space="preserve">2027. gads     </t>
  </si>
  <si>
    <t>Valsts fondēto pensiju shēmā</t>
  </si>
  <si>
    <t>Valsts sociālās apdrošināšanas obligātās iemaksas pamatbudžetā veselības aprūpes finansēšanai</t>
  </si>
  <si>
    <t>Uzņēmējdarbības riska valsts nodeva – kopā</t>
  </si>
  <si>
    <t>Tieslietu ministrijas apakšprogrammā "Darbinieku prasījumu garantiju fonds" maksas pakalpojumos un citos pašu ieņēmumos iemaksājamā daļa</t>
  </si>
  <si>
    <t>2025. gads</t>
  </si>
  <si>
    <t>2026. gads</t>
  </si>
  <si>
    <t>2027. gads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</si>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</sst>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4" formatCode="#\ ###\ ###\ ###\ ###\ ##0"/>
  </numFmts>
  <fonts count="54">
    <font>
      <sz val="10"/>
      <name val="Arial"/>
    </font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sz val="8"/>
      <name val="Arial"/>
      <family val="2"/>
      <charset val="186"/>
    </font>
    <font>
      <sz val="12"/>
      <name val="Times New Roman"/>
      <family val="1"/>
    </font>
    <font>
      <sz val="10"/>
      <name val="BaltHelvetica"/>
    </font>
    <font>
      <b/>
      <sz val="12"/>
      <name val="Times New Roman"/>
      <family val="1"/>
    </font>
    <font>
      <b/>
      <sz val="12"/>
      <name val="Times New Roman"/>
      <family val="1"/>
      <charset val="186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2"/>
      <color indexed="8"/>
      <name val="Times New Roman"/>
      <family val="1"/>
      <charset val="186"/>
    </font>
    <font>
      <sz val="10"/>
      <name val="BaltOptima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color indexed="8"/>
      <name val="Times New Roman"/>
      <family val="1"/>
      <charset val="186"/>
    </font>
    <font>
      <i/>
      <sz val="10"/>
      <name val="Arial"/>
      <family val="2"/>
      <charset val="186"/>
    </font>
    <font>
      <b/>
      <i/>
      <sz val="10"/>
      <color indexed="8"/>
      <name val="Times New Roman"/>
      <family val="1"/>
      <charset val="186"/>
    </font>
    <font>
      <b/>
      <sz val="10"/>
      <name val="TimesNewRoman"/>
      <charset val="186"/>
    </font>
    <font>
      <sz val="11"/>
      <color theme="1"/>
      <name val="Calibri"/>
      <family val="2"/>
      <charset val="186"/>
      <scheme val="minor"/>
    </font>
    <font>
      <u/>
      <sz val="10"/>
      <color theme="10"/>
      <name val="Arial"/>
      <family val="2"/>
      <charset val="186"/>
    </font>
    <font>
      <i/>
      <sz val="10"/>
      <color rgb="FF000000"/>
      <name val="Times New Roman"/>
      <family val="1"/>
      <charset val="186"/>
    </font>
  </fonts>
  <fills count="43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0">
    <xf numFmtId="0" fontId="0" fillId="0" borderId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2" borderId="0" applyNumberFormat="0" applyBorder="0" applyAlignment="0" applyProtection="0"/>
    <xf numFmtId="0" fontId="18" fillId="21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1" fillId="22" borderId="1" applyNumberFormat="0" applyAlignment="0" applyProtection="0"/>
    <xf numFmtId="0" fontId="21" fillId="22" borderId="1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5" fillId="0" borderId="3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/>
    <xf numFmtId="0" fontId="28" fillId="21" borderId="1" applyNumberFormat="0" applyAlignment="0" applyProtection="0"/>
    <xf numFmtId="0" fontId="28" fillId="21" borderId="1" applyNumberFormat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51" fillId="0" borderId="0"/>
    <xf numFmtId="0" fontId="15" fillId="0" borderId="0"/>
    <xf numFmtId="0" fontId="1" fillId="0" borderId="0"/>
    <xf numFmtId="0" fontId="35" fillId="0" borderId="0"/>
    <xf numFmtId="0" fontId="3" fillId="20" borderId="7" applyNumberFormat="0" applyFont="0" applyAlignment="0" applyProtection="0"/>
    <xf numFmtId="0" fontId="3" fillId="20" borderId="7" applyNumberFormat="0" applyFont="0" applyAlignment="0" applyProtection="0"/>
    <xf numFmtId="0" fontId="31" fillId="22" borderId="8" applyNumberFormat="0" applyAlignment="0" applyProtection="0"/>
    <xf numFmtId="0" fontId="31" fillId="22" borderId="8" applyNumberFormat="0" applyAlignment="0" applyProtection="0"/>
    <xf numFmtId="4" fontId="38" fillId="0" borderId="0" applyNumberFormat="0" applyProtection="0"/>
    <xf numFmtId="4" fontId="6" fillId="27" borderId="9" applyNumberFormat="0" applyProtection="0">
      <alignment vertical="center"/>
    </xf>
    <xf numFmtId="4" fontId="38" fillId="0" borderId="0" applyNumberFormat="0" applyProtection="0">
      <alignment horizontal="left" wrapText="1" indent="1" shrinkToFit="1"/>
    </xf>
    <xf numFmtId="0" fontId="5" fillId="27" borderId="9" applyNumberFormat="0" applyProtection="0">
      <alignment horizontal="left" vertical="top" indent="1"/>
    </xf>
    <xf numFmtId="4" fontId="37" fillId="0" borderId="10" applyNumberFormat="0" applyProtection="0">
      <alignment horizontal="left" vertical="center" indent="1"/>
    </xf>
    <xf numFmtId="4" fontId="7" fillId="4" borderId="9" applyNumberFormat="0" applyProtection="0">
      <alignment horizontal="right" vertical="center"/>
    </xf>
    <xf numFmtId="4" fontId="7" fillId="3" borderId="9" applyNumberFormat="0" applyProtection="0">
      <alignment horizontal="right" vertical="center"/>
    </xf>
    <xf numFmtId="4" fontId="7" fillId="28" borderId="9" applyNumberFormat="0" applyProtection="0">
      <alignment horizontal="right" vertical="center"/>
    </xf>
    <xf numFmtId="4" fontId="7" fillId="29" borderId="9" applyNumberFormat="0" applyProtection="0">
      <alignment horizontal="right" vertical="center"/>
    </xf>
    <xf numFmtId="4" fontId="7" fillId="30" borderId="9" applyNumberFormat="0" applyProtection="0">
      <alignment horizontal="right" vertical="center"/>
    </xf>
    <xf numFmtId="4" fontId="7" fillId="31" borderId="9" applyNumberFormat="0" applyProtection="0">
      <alignment horizontal="right" vertical="center"/>
    </xf>
    <xf numFmtId="4" fontId="7" fillId="5" borderId="9" applyNumberFormat="0" applyProtection="0">
      <alignment horizontal="right" vertical="center"/>
    </xf>
    <xf numFmtId="4" fontId="7" fillId="32" borderId="9" applyNumberFormat="0" applyProtection="0">
      <alignment horizontal="right" vertical="center"/>
    </xf>
    <xf numFmtId="4" fontId="7" fillId="33" borderId="9" applyNumberFormat="0" applyProtection="0">
      <alignment horizontal="right" vertical="center"/>
    </xf>
    <xf numFmtId="4" fontId="5" fillId="34" borderId="11" applyNumberFormat="0" applyProtection="0">
      <alignment horizontal="left" vertical="center" indent="1"/>
    </xf>
    <xf numFmtId="4" fontId="7" fillId="35" borderId="0" applyNumberFormat="0" applyProtection="0">
      <alignment horizontal="left" vertical="center" indent="1"/>
    </xf>
    <xf numFmtId="4" fontId="8" fillId="36" borderId="0" applyNumberFormat="0" applyProtection="0">
      <alignment horizontal="left" vertical="center" indent="1"/>
    </xf>
    <xf numFmtId="4" fontId="7" fillId="2" borderId="9" applyNumberFormat="0" applyProtection="0">
      <alignment horizontal="right" vertical="center"/>
    </xf>
    <xf numFmtId="4" fontId="9" fillId="35" borderId="0" applyNumberFormat="0" applyProtection="0">
      <alignment horizontal="left" vertical="center" indent="1"/>
    </xf>
    <xf numFmtId="4" fontId="9" fillId="37" borderId="0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" fillId="36" borderId="9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" fillId="37" borderId="9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" fillId="38" borderId="9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" fillId="39" borderId="9" applyNumberFormat="0" applyProtection="0">
      <alignment horizontal="left" vertical="top" indent="1"/>
    </xf>
    <xf numFmtId="0" fontId="3" fillId="40" borderId="10" applyNumberFormat="0">
      <protection locked="0"/>
    </xf>
    <xf numFmtId="4" fontId="7" fillId="41" borderId="9" applyNumberFormat="0" applyProtection="0">
      <alignment vertical="center"/>
    </xf>
    <xf numFmtId="4" fontId="10" fillId="41" borderId="9" applyNumberFormat="0" applyProtection="0">
      <alignment vertical="center"/>
    </xf>
    <xf numFmtId="4" fontId="7" fillId="0" borderId="10" applyNumberFormat="0" applyProtection="0">
      <alignment horizontal="left" vertical="center" indent="1"/>
    </xf>
    <xf numFmtId="0" fontId="7" fillId="41" borderId="9" applyNumberFormat="0" applyProtection="0">
      <alignment horizontal="left" vertical="top" indent="1"/>
    </xf>
    <xf numFmtId="4" fontId="37" fillId="0" borderId="0" applyNumberFormat="0" applyProtection="0">
      <alignment horizontal="right"/>
    </xf>
    <xf numFmtId="4" fontId="10" fillId="35" borderId="9" applyNumberFormat="0" applyProtection="0">
      <alignment horizontal="right" vertical="center"/>
    </xf>
    <xf numFmtId="4" fontId="37" fillId="0" borderId="0" applyNumberFormat="0" applyProtection="0">
      <alignment horizontal="left" wrapText="1" indent="1"/>
    </xf>
    <xf numFmtId="0" fontId="7" fillId="37" borderId="9" applyNumberFormat="0" applyProtection="0">
      <alignment horizontal="left" vertical="top" indent="1"/>
    </xf>
    <xf numFmtId="4" fontId="11" fillId="42" borderId="0" applyNumberFormat="0" applyProtection="0">
      <alignment horizontal="left" vertical="center" indent="1"/>
    </xf>
    <xf numFmtId="4" fontId="12" fillId="35" borderId="9" applyNumberFormat="0" applyProtection="0">
      <alignment horizontal="right" vertical="center"/>
    </xf>
    <xf numFmtId="0" fontId="3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86">
    <xf numFmtId="0" fontId="0" fillId="0" borderId="0" xfId="0"/>
    <xf numFmtId="0" fontId="16" fillId="0" borderId="0" xfId="69" applyFont="1" applyFill="1" applyAlignment="1"/>
    <xf numFmtId="0" fontId="14" fillId="0" borderId="0" xfId="69" applyFont="1" applyFill="1" applyAlignment="1">
      <alignment horizontal="center" wrapText="1"/>
    </xf>
    <xf numFmtId="0" fontId="0" fillId="0" borderId="0" xfId="0" quotePrefix="1"/>
    <xf numFmtId="0" fontId="0" fillId="0" borderId="0" xfId="0" applyAlignment="1">
      <alignment wrapText="1"/>
    </xf>
    <xf numFmtId="0" fontId="16" fillId="0" borderId="0" xfId="69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9" fillId="0" borderId="10" xfId="0" applyFont="1" applyBorder="1" applyAlignment="1">
      <alignment horizontal="center" wrapText="1"/>
    </xf>
    <xf numFmtId="0" fontId="39" fillId="0" borderId="10" xfId="69" applyFont="1" applyFill="1" applyBorder="1" applyAlignment="1">
      <alignment horizontal="center" wrapText="1"/>
    </xf>
    <xf numFmtId="0" fontId="40" fillId="0" borderId="0" xfId="0" applyFont="1"/>
    <xf numFmtId="0" fontId="41" fillId="0" borderId="0" xfId="0" applyFont="1"/>
    <xf numFmtId="0" fontId="36" fillId="0" borderId="0" xfId="0" applyFont="1"/>
    <xf numFmtId="0" fontId="1" fillId="0" borderId="0" xfId="70"/>
    <xf numFmtId="0" fontId="43" fillId="40" borderId="0" xfId="70" applyFont="1" applyFill="1" applyAlignment="1">
      <alignment horizontal="left"/>
    </xf>
    <xf numFmtId="0" fontId="43" fillId="40" borderId="0" xfId="70" applyFont="1" applyFill="1" applyAlignment="1"/>
    <xf numFmtId="0" fontId="44" fillId="40" borderId="0" xfId="70" applyFont="1" applyFill="1"/>
    <xf numFmtId="0" fontId="1" fillId="40" borderId="0" xfId="70" applyFill="1"/>
    <xf numFmtId="0" fontId="42" fillId="40" borderId="0" xfId="70" applyFont="1" applyFill="1" applyBorder="1" applyAlignment="1">
      <alignment horizontal="center" vertical="center" wrapText="1"/>
    </xf>
    <xf numFmtId="0" fontId="42" fillId="40" borderId="0" xfId="70" applyFont="1" applyFill="1" applyBorder="1" applyAlignment="1">
      <alignment horizontal="center" wrapText="1"/>
    </xf>
    <xf numFmtId="0" fontId="42" fillId="40" borderId="0" xfId="70" applyFont="1" applyFill="1"/>
    <xf numFmtId="22" fontId="42" fillId="40" borderId="0" xfId="70" applyNumberFormat="1" applyFont="1" applyFill="1"/>
    <xf numFmtId="0" fontId="42" fillId="40" borderId="0" xfId="70" applyFont="1" applyFill="1" applyAlignment="1">
      <alignment horizontal="left" indent="1"/>
    </xf>
    <xf numFmtId="0" fontId="40" fillId="0" borderId="0" xfId="0" applyFont="1" applyFill="1" applyBorder="1"/>
    <xf numFmtId="0" fontId="37" fillId="0" borderId="0" xfId="0" applyFont="1"/>
    <xf numFmtId="0" fontId="0" fillId="0" borderId="0" xfId="0" quotePrefix="1" applyAlignment="1"/>
    <xf numFmtId="0" fontId="0" fillId="0" borderId="0" xfId="0" applyAlignment="1"/>
    <xf numFmtId="0" fontId="45" fillId="0" borderId="0" xfId="0" applyFont="1"/>
    <xf numFmtId="0" fontId="12" fillId="35" borderId="9" xfId="114" quotePrefix="1" applyNumberFormat="1">
      <alignment horizontal="right" vertical="center"/>
    </xf>
    <xf numFmtId="0" fontId="37" fillId="0" borderId="10" xfId="80" quotePrefix="1" applyNumberFormat="1">
      <alignment horizontal="left" vertical="center" indent="1"/>
    </xf>
    <xf numFmtId="0" fontId="37" fillId="0" borderId="0" xfId="111" quotePrefix="1" applyNumberFormat="1">
      <alignment horizontal="left" wrapText="1" indent="1"/>
    </xf>
    <xf numFmtId="0" fontId="7" fillId="2" borderId="9" xfId="93" quotePrefix="1" applyNumberFormat="1">
      <alignment horizontal="right" vertical="center"/>
    </xf>
    <xf numFmtId="3" fontId="37" fillId="0" borderId="0" xfId="109" applyNumberFormat="1">
      <alignment horizontal="right"/>
    </xf>
    <xf numFmtId="0" fontId="36" fillId="0" borderId="0" xfId="96" quotePrefix="1" applyAlignment="1">
      <alignment horizontal="left" wrapText="1" indent="2" shrinkToFit="1"/>
    </xf>
    <xf numFmtId="0" fontId="36" fillId="0" borderId="0" xfId="98" quotePrefix="1" applyAlignment="1">
      <alignment horizontal="left" wrapText="1" indent="3" shrinkToFit="1"/>
    </xf>
    <xf numFmtId="0" fontId="36" fillId="0" borderId="0" xfId="100" quotePrefix="1" applyAlignment="1">
      <alignment horizontal="left" wrapText="1" indent="4" shrinkToFit="1"/>
    </xf>
    <xf numFmtId="0" fontId="36" fillId="0" borderId="0" xfId="102" quotePrefix="1" applyAlignment="1">
      <alignment horizontal="left" wrapText="1" indent="5" shrinkToFit="1"/>
    </xf>
    <xf numFmtId="0" fontId="36" fillId="0" borderId="0" xfId="102" quotePrefix="1" applyAlignment="1">
      <alignment horizontal="left" wrapText="1" indent="7" shrinkToFit="1"/>
    </xf>
    <xf numFmtId="0" fontId="38" fillId="0" borderId="0" xfId="78" quotePrefix="1" applyNumberFormat="1">
      <alignment horizontal="left" wrapText="1" indent="1" shrinkToFit="1"/>
    </xf>
    <xf numFmtId="3" fontId="38" fillId="0" borderId="0" xfId="76" applyNumberFormat="1"/>
    <xf numFmtId="0" fontId="36" fillId="0" borderId="0" xfId="102" quotePrefix="1" applyAlignment="1">
      <alignment horizontal="left" wrapText="1" indent="8" shrinkToFit="1"/>
    </xf>
    <xf numFmtId="0" fontId="36" fillId="0" borderId="0" xfId="102" quotePrefix="1" applyAlignment="1">
      <alignment horizontal="left" wrapText="1" indent="9" shrinkToFit="1"/>
    </xf>
    <xf numFmtId="0" fontId="37" fillId="0" borderId="0" xfId="111" quotePrefix="1" applyNumberFormat="1" applyAlignment="1">
      <alignment horizontal="left" wrapText="1" indent="1"/>
    </xf>
    <xf numFmtId="0" fontId="39" fillId="0" borderId="0" xfId="96" quotePrefix="1" applyFont="1" applyAlignment="1">
      <alignment horizontal="left" wrapText="1" indent="2" shrinkToFit="1"/>
    </xf>
    <xf numFmtId="3" fontId="38" fillId="0" borderId="0" xfId="109" applyNumberFormat="1" applyFont="1">
      <alignment horizontal="right"/>
    </xf>
    <xf numFmtId="0" fontId="39" fillId="0" borderId="0" xfId="98" quotePrefix="1" applyFont="1" applyAlignment="1">
      <alignment horizontal="left" wrapText="1" indent="3" shrinkToFit="1"/>
    </xf>
    <xf numFmtId="0" fontId="39" fillId="0" borderId="0" xfId="100" quotePrefix="1" applyFont="1" applyAlignment="1">
      <alignment horizontal="left" wrapText="1" indent="4" shrinkToFit="1"/>
    </xf>
    <xf numFmtId="0" fontId="39" fillId="0" borderId="0" xfId="102" quotePrefix="1" applyFont="1" applyAlignment="1">
      <alignment horizontal="left" wrapText="1" indent="5" shrinkToFit="1"/>
    </xf>
    <xf numFmtId="0" fontId="46" fillId="0" borderId="0" xfId="0" applyFont="1"/>
    <xf numFmtId="0" fontId="38" fillId="0" borderId="0" xfId="78" quotePrefix="1" applyNumberFormat="1" applyFont="1">
      <alignment horizontal="left" wrapText="1" indent="1" shrinkToFit="1"/>
    </xf>
    <xf numFmtId="3" fontId="38" fillId="0" borderId="0" xfId="76" applyNumberFormat="1" applyFont="1"/>
    <xf numFmtId="0" fontId="47" fillId="0" borderId="0" xfId="111" applyNumberFormat="1" applyFont="1">
      <alignment horizontal="left" wrapText="1" indent="1"/>
    </xf>
    <xf numFmtId="0" fontId="48" fillId="0" borderId="0" xfId="0" applyFont="1"/>
    <xf numFmtId="0" fontId="51" fillId="0" borderId="0" xfId="68"/>
    <xf numFmtId="0" fontId="3" fillId="0" borderId="0" xfId="64"/>
    <xf numFmtId="0" fontId="39" fillId="0" borderId="10" xfId="64" applyFont="1" applyBorder="1" applyAlignment="1">
      <alignment horizontal="center" vertical="center"/>
    </xf>
    <xf numFmtId="0" fontId="39" fillId="0" borderId="10" xfId="64" applyFont="1" applyBorder="1" applyAlignment="1">
      <alignment horizontal="center" vertical="center" wrapText="1"/>
    </xf>
    <xf numFmtId="0" fontId="36" fillId="0" borderId="0" xfId="67" applyFont="1" applyAlignment="1">
      <alignment horizontal="right"/>
    </xf>
    <xf numFmtId="0" fontId="40" fillId="0" borderId="0" xfId="65" applyFont="1" applyAlignment="1">
      <alignment horizontal="right"/>
    </xf>
    <xf numFmtId="0" fontId="39" fillId="0" borderId="10" xfId="0" applyFont="1" applyBorder="1" applyAlignment="1">
      <alignment horizontal="center" vertical="center"/>
    </xf>
    <xf numFmtId="0" fontId="49" fillId="0" borderId="0" xfId="111" applyNumberFormat="1" applyFont="1">
      <alignment horizontal="left" wrapText="1" indent="1"/>
    </xf>
    <xf numFmtId="3" fontId="49" fillId="0" borderId="0" xfId="109" applyNumberFormat="1" applyFont="1">
      <alignment horizontal="right"/>
    </xf>
    <xf numFmtId="0" fontId="47" fillId="0" borderId="0" xfId="111" applyNumberFormat="1" applyFont="1" applyAlignment="1">
      <alignment horizontal="left" wrapText="1" indent="4"/>
    </xf>
    <xf numFmtId="0" fontId="47" fillId="0" borderId="0" xfId="111" quotePrefix="1" applyNumberFormat="1" applyFont="1">
      <alignment horizontal="left" wrapText="1" indent="1"/>
    </xf>
    <xf numFmtId="3" fontId="47" fillId="0" borderId="0" xfId="109" applyNumberFormat="1" applyFont="1">
      <alignment horizontal="right"/>
    </xf>
    <xf numFmtId="0" fontId="48" fillId="0" borderId="0" xfId="68" applyFont="1"/>
    <xf numFmtId="0" fontId="40" fillId="0" borderId="0" xfId="111" quotePrefix="1" applyNumberFormat="1" applyFont="1">
      <alignment horizontal="left" wrapText="1" indent="1"/>
    </xf>
    <xf numFmtId="3" fontId="47" fillId="0" borderId="0" xfId="111" applyNumberFormat="1" applyFont="1" applyAlignment="1">
      <alignment horizontal="right" wrapText="1"/>
    </xf>
    <xf numFmtId="3" fontId="40" fillId="0" borderId="0" xfId="68" applyNumberFormat="1" applyFont="1"/>
    <xf numFmtId="0" fontId="53" fillId="0" borderId="0" xfId="68" applyFont="1" applyAlignment="1">
      <alignment vertical="center" wrapText="1"/>
    </xf>
    <xf numFmtId="3" fontId="53" fillId="0" borderId="0" xfId="68" applyNumberFormat="1" applyFont="1" applyAlignment="1">
      <alignment vertical="center"/>
    </xf>
    <xf numFmtId="194" fontId="50" fillId="0" borderId="13" xfId="64" applyNumberFormat="1" applyFont="1" applyBorder="1" applyAlignment="1">
      <alignment horizontal="center" vertical="center" wrapText="1"/>
    </xf>
    <xf numFmtId="194" fontId="50" fillId="0" borderId="10" xfId="64" applyNumberFormat="1" applyFont="1" applyBorder="1" applyAlignment="1">
      <alignment horizontal="center" vertical="center" wrapText="1"/>
    </xf>
    <xf numFmtId="0" fontId="51" fillId="0" borderId="0" xfId="68"/>
    <xf numFmtId="0" fontId="42" fillId="0" borderId="0" xfId="64" applyFont="1" applyAlignment="1">
      <alignment wrapText="1"/>
    </xf>
    <xf numFmtId="0" fontId="42" fillId="0" borderId="0" xfId="64" applyFont="1" applyAlignment="1">
      <alignment horizontal="right" wrapText="1"/>
    </xf>
    <xf numFmtId="0" fontId="36" fillId="0" borderId="0" xfId="66" applyFont="1"/>
    <xf numFmtId="0" fontId="36" fillId="0" borderId="0" xfId="56" applyFont="1" applyFill="1" applyAlignment="1" applyProtection="1"/>
    <xf numFmtId="0" fontId="16" fillId="0" borderId="0" xfId="69" applyFont="1" applyFill="1" applyBorder="1" applyAlignment="1">
      <alignment horizontal="center"/>
    </xf>
    <xf numFmtId="0" fontId="36" fillId="0" borderId="0" xfId="64" applyFont="1" applyAlignment="1">
      <alignment horizontal="right"/>
    </xf>
    <xf numFmtId="0" fontId="17" fillId="0" borderId="0" xfId="69" applyFont="1" applyFill="1" applyAlignment="1">
      <alignment horizontal="center"/>
    </xf>
    <xf numFmtId="0" fontId="17" fillId="0" borderId="0" xfId="69" applyFont="1" applyFill="1" applyAlignment="1">
      <alignment horizontal="center" wrapText="1"/>
    </xf>
    <xf numFmtId="2" fontId="34" fillId="0" borderId="0" xfId="71" applyNumberFormat="1" applyFont="1" applyFill="1" applyBorder="1" applyAlignment="1">
      <alignment horizontal="center" wrapText="1"/>
    </xf>
    <xf numFmtId="0" fontId="36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42" fillId="40" borderId="0" xfId="70" applyFont="1" applyFill="1" applyAlignment="1">
      <alignment horizontal="left" wrapText="1"/>
    </xf>
  </cellXfs>
  <cellStyles count="120">
    <cellStyle name="Accent1" xfId="1" builtinId="29" customBuiltin="1"/>
    <cellStyle name="Accent1 - 20%" xfId="2" xr:uid="{2EDEAD71-E3AB-4B53-9F9C-40254D3BCA82}"/>
    <cellStyle name="Accent1 - 40%" xfId="3" xr:uid="{4A2016A3-188E-45BF-BBB6-63E3BC064D0C}"/>
    <cellStyle name="Accent1 - 60%" xfId="4" xr:uid="{97EB6DF0-49F2-4774-9252-16456A0B38CC}"/>
    <cellStyle name="Accent1 2" xfId="5" xr:uid="{3E967106-2F45-40DC-89BD-4FCE09F546AF}"/>
    <cellStyle name="Accent1 3" xfId="6" xr:uid="{EB808038-2E7B-4E04-B489-5E759B9AD488}"/>
    <cellStyle name="Accent2" xfId="7" builtinId="33" customBuiltin="1"/>
    <cellStyle name="Accent2 - 20%" xfId="8" xr:uid="{262EA767-1306-4D4B-9855-6653E5D4FF70}"/>
    <cellStyle name="Accent2 - 40%" xfId="9" xr:uid="{A3FE4FFA-6833-447B-8788-D76485D84082}"/>
    <cellStyle name="Accent2 - 60%" xfId="10" xr:uid="{6A94E1B0-463D-45D5-8A92-D5028CB0DA60}"/>
    <cellStyle name="Accent2 2" xfId="11" xr:uid="{8125A69D-CDF6-4FF0-885C-424C1D24D384}"/>
    <cellStyle name="Accent2 3" xfId="12" xr:uid="{9FCC8CF2-BCF3-403A-8CF9-D06215B2C9DF}"/>
    <cellStyle name="Accent3" xfId="13" builtinId="37" customBuiltin="1"/>
    <cellStyle name="Accent3 - 20%" xfId="14" xr:uid="{73648252-2E20-4935-87CB-D2C686C7816C}"/>
    <cellStyle name="Accent3 - 40%" xfId="15" xr:uid="{B6DC9FBD-1BFF-4DB1-8235-4C1BCE0BC7B7}"/>
    <cellStyle name="Accent3 - 60%" xfId="16" xr:uid="{3434ED5E-56FE-449E-B2DD-3602B936BE66}"/>
    <cellStyle name="Accent3 2" xfId="17" xr:uid="{B48A96F0-A152-40C2-ACE6-F9A37D57FAB9}"/>
    <cellStyle name="Accent3 3" xfId="18" xr:uid="{78FDBFA8-155A-42EE-BC47-E89194F09317}"/>
    <cellStyle name="Accent4" xfId="19" builtinId="41" customBuiltin="1"/>
    <cellStyle name="Accent4 - 20%" xfId="20" xr:uid="{43BE30B0-1692-49BD-BD33-10F01C28D72F}"/>
    <cellStyle name="Accent4 - 40%" xfId="21" xr:uid="{73E8AC7E-B0A0-46AC-8E69-84688E829B0E}"/>
    <cellStyle name="Accent4 - 60%" xfId="22" xr:uid="{0858BA78-345A-4D55-9886-4D43E66BDE83}"/>
    <cellStyle name="Accent4 2" xfId="23" xr:uid="{9B10E3ED-8A1C-4841-9E6B-81F281C203AA}"/>
    <cellStyle name="Accent4 3" xfId="24" xr:uid="{4E014093-575E-419F-8F3D-34A4802F01D4}"/>
    <cellStyle name="Accent5" xfId="25" builtinId="45" customBuiltin="1"/>
    <cellStyle name="Accent5 - 20%" xfId="26" xr:uid="{746803AB-5E9D-4AD0-8E38-1277154DD801}"/>
    <cellStyle name="Accent5 - 40%" xfId="27" xr:uid="{9466B012-0903-4976-B1F9-80CD5716DD31}"/>
    <cellStyle name="Accent5 - 60%" xfId="28" xr:uid="{657D5784-C85E-4953-A0D9-B4FE47278A7C}"/>
    <cellStyle name="Accent5 2" xfId="29" xr:uid="{17F49F16-78EC-410F-8A84-7F087412B2EB}"/>
    <cellStyle name="Accent5 3" xfId="30" xr:uid="{7ED61073-ADAE-416A-93C1-8232E05EE3D4}"/>
    <cellStyle name="Accent6" xfId="31" builtinId="49" customBuiltin="1"/>
    <cellStyle name="Accent6 - 20%" xfId="32" xr:uid="{3C67D4E4-2BCD-4798-ACCA-DCCEA5DBD6A5}"/>
    <cellStyle name="Accent6 - 40%" xfId="33" xr:uid="{63A32757-DA8E-4A84-A7A9-F8408D1250B3}"/>
    <cellStyle name="Accent6 - 60%" xfId="34" xr:uid="{C363F24E-4560-4121-9ABD-902533B72513}"/>
    <cellStyle name="Accent6 2" xfId="35" xr:uid="{2A1CB958-5DB0-42FF-B06B-1BE4947C6E59}"/>
    <cellStyle name="Accent6 3" xfId="36" xr:uid="{3B0CAE70-A730-4299-9AED-8559934E24A9}"/>
    <cellStyle name="Bad" xfId="37" builtinId="27" customBuiltin="1"/>
    <cellStyle name="Bad 2" xfId="38" xr:uid="{8364AFF4-2F9B-499E-A404-25BEF1BD47AE}"/>
    <cellStyle name="Calculation" xfId="39" builtinId="22" customBuiltin="1"/>
    <cellStyle name="Calculation 2" xfId="40" xr:uid="{745B7F3D-6057-401C-BB20-815882D45CE7}"/>
    <cellStyle name="Check Cell" xfId="41" builtinId="23" customBuiltin="1"/>
    <cellStyle name="Check Cell 2" xfId="42" xr:uid="{E07EEC50-94FA-4BC9-BBC2-072106312611}"/>
    <cellStyle name="Emphasis 1" xfId="43" xr:uid="{10170FA1-04FE-43C0-AB09-D139AD5CFEC3}"/>
    <cellStyle name="Emphasis 2" xfId="44" xr:uid="{47F6669D-6C5E-4C87-8D8C-383ECC7C69A7}"/>
    <cellStyle name="Emphasis 3" xfId="45" xr:uid="{AA43A251-A2DA-4CDD-8A53-44A370F8F78D}"/>
    <cellStyle name="Good" xfId="46" builtinId="26" customBuiltin="1"/>
    <cellStyle name="Good 2" xfId="47" xr:uid="{C66429A5-F2C1-44A6-BC09-69950B8C108E}"/>
    <cellStyle name="Heading 1" xfId="48" builtinId="16" customBuiltin="1"/>
    <cellStyle name="Heading 1 2" xfId="49" xr:uid="{F21B0DBA-450B-4ABE-8861-C541D2F1E605}"/>
    <cellStyle name="Heading 2" xfId="50" builtinId="17" customBuiltin="1"/>
    <cellStyle name="Heading 2 2" xfId="51" xr:uid="{CAAE4537-6868-4C02-B301-D8403E27A569}"/>
    <cellStyle name="Heading 3" xfId="52" builtinId="18" customBuiltin="1"/>
    <cellStyle name="Heading 3 2" xfId="53" xr:uid="{CE6E6DCF-4301-461A-85B2-6A8630E564D7}"/>
    <cellStyle name="Heading 4" xfId="54" builtinId="19" customBuiltin="1"/>
    <cellStyle name="Heading 4 2" xfId="55" xr:uid="{AB530751-976A-473E-9806-34D71C974A06}"/>
    <cellStyle name="Hyperlink" xfId="56" builtinId="8"/>
    <cellStyle name="Hyperlink 2" xfId="57" xr:uid="{E3C49925-C898-4BF8-BBDD-6D80E37F2941}"/>
    <cellStyle name="Input" xfId="58" builtinId="20" customBuiltin="1"/>
    <cellStyle name="Input 2" xfId="59" xr:uid="{EC86C53F-30C8-4EB3-912F-A26B5D664F5F}"/>
    <cellStyle name="Linked Cell" xfId="60" builtinId="24" customBuiltin="1"/>
    <cellStyle name="Linked Cell 2" xfId="61" xr:uid="{43E28209-D396-44E1-9164-205406EC586E}"/>
    <cellStyle name="Neutral" xfId="62" builtinId="28" customBuiltin="1"/>
    <cellStyle name="Neutral 2" xfId="63" xr:uid="{E5009536-A1F6-472E-8DBD-E3CE90A5A469}"/>
    <cellStyle name="Normal" xfId="0" builtinId="0"/>
    <cellStyle name="Normal 2" xfId="64" xr:uid="{2AD3AA6A-2815-4849-8B05-3281C2062246}"/>
    <cellStyle name="Normal 2 2" xfId="65" xr:uid="{7A2B4B18-40B3-47DC-8D43-31766CC30EFA}"/>
    <cellStyle name="Normal 3" xfId="66" xr:uid="{5EF9F582-2B75-4EF2-BC12-2E7A92B286C7}"/>
    <cellStyle name="Normal 4" xfId="67" xr:uid="{8E8D8963-2D78-4AC1-804E-9CC13445A1E0}"/>
    <cellStyle name="Normal 5" xfId="68" xr:uid="{EFAEFD68-09AB-4A10-A161-EE582973C136}"/>
    <cellStyle name="Normal_2000.g.budz" xfId="69" xr:uid="{E56CF4E5-9B2D-482E-A101-7117FFACE510}"/>
    <cellStyle name="Normal_5L1PGPPKU5G2YMYR595GJSFF7" xfId="70" xr:uid="{03124D44-9DE5-4F3D-8A7B-16913CC36568}"/>
    <cellStyle name="Normal_96_97pr_23aug" xfId="71" xr:uid="{2031005F-FBB0-467F-81AC-F38778C96692}"/>
    <cellStyle name="Note" xfId="72" builtinId="10" customBuiltin="1"/>
    <cellStyle name="Note 2" xfId="73" xr:uid="{7FCD4384-CAAE-4091-BCC9-859BCD08274A}"/>
    <cellStyle name="Output" xfId="74" builtinId="21" customBuiltin="1"/>
    <cellStyle name="Output 2" xfId="75" xr:uid="{E3CDBF4D-664E-4A79-8814-461324D70D8D}"/>
    <cellStyle name="SAPBEXaggData" xfId="76" xr:uid="{05841968-D27D-4E62-AFAD-2EE4789DE3C2}"/>
    <cellStyle name="SAPBEXaggDataEmph" xfId="77" xr:uid="{A4B6D99B-160C-4577-9D33-24A6EE0041E3}"/>
    <cellStyle name="SAPBEXaggItem" xfId="78" xr:uid="{56BC367F-23DB-4393-9EEF-5C47E0A4D8BD}"/>
    <cellStyle name="SAPBEXaggItemX" xfId="79" xr:uid="{5BF09B1E-504E-4991-900B-2F890520616E}"/>
    <cellStyle name="SAPBEXchaText" xfId="80" xr:uid="{1DE76491-05A7-47BE-93BF-FCF7FD8ADD56}"/>
    <cellStyle name="SAPBEXexcBad7" xfId="81" xr:uid="{99BF4C95-AF00-400B-99D7-B8AC263848F8}"/>
    <cellStyle name="SAPBEXexcBad8" xfId="82" xr:uid="{068D7FA3-1CF6-4549-B0E6-6251196D78E3}"/>
    <cellStyle name="SAPBEXexcBad9" xfId="83" xr:uid="{9CDD7919-A797-4959-9199-6EDA20B4DD17}"/>
    <cellStyle name="SAPBEXexcCritical4" xfId="84" xr:uid="{78F08FE9-7839-41F2-91CC-2FC8B9FE3596}"/>
    <cellStyle name="SAPBEXexcCritical5" xfId="85" xr:uid="{EFD41F9C-990D-419E-A9AF-0195132CBA7C}"/>
    <cellStyle name="SAPBEXexcCritical6" xfId="86" xr:uid="{BA05EFE3-A0BF-474D-BE98-6B883E7CF331}"/>
    <cellStyle name="SAPBEXexcGood1" xfId="87" xr:uid="{FEE45F91-EE35-46E3-AE45-F948DBDCB3D3}"/>
    <cellStyle name="SAPBEXexcGood2" xfId="88" xr:uid="{6BBA471E-A157-4505-8C2B-DC1A6C6606F1}"/>
    <cellStyle name="SAPBEXexcGood3" xfId="89" xr:uid="{707B6063-31B7-4607-9C71-7455DA36E967}"/>
    <cellStyle name="SAPBEXfilterDrill" xfId="90" xr:uid="{D1D71D70-2A7E-4C46-8DF6-55A1B87DDAB3}"/>
    <cellStyle name="SAPBEXfilterItem" xfId="91" xr:uid="{7B1E393F-ECA9-48E2-A465-A2C0B9180694}"/>
    <cellStyle name="SAPBEXfilterText" xfId="92" xr:uid="{A079DE94-F9E3-4D3F-A1C4-A24CCAEF0912}"/>
    <cellStyle name="SAPBEXformats" xfId="93" xr:uid="{84758EA5-4F67-4AB0-9BBC-7BA0C34EBE17}"/>
    <cellStyle name="SAPBEXheaderItem" xfId="94" xr:uid="{12D8CF41-C68B-470D-AFF6-CB41964B52A6}"/>
    <cellStyle name="SAPBEXheaderText" xfId="95" xr:uid="{F54541A8-E411-41DF-9AE8-2C147B9FAE62}"/>
    <cellStyle name="SAPBEXHLevel0" xfId="96" xr:uid="{80DBE8FF-81AF-463F-B2F3-8EF77AB811D6}"/>
    <cellStyle name="SAPBEXHLevel0X" xfId="97" xr:uid="{F697B47A-3949-4F93-BB1A-F65BE4A91C35}"/>
    <cellStyle name="SAPBEXHLevel1" xfId="98" xr:uid="{838773FC-5E3C-41B0-8DDA-2970C52AD9F0}"/>
    <cellStyle name="SAPBEXHLevel1X" xfId="99" xr:uid="{D3FFBD71-7A33-4A29-A544-1AA0C2FFFC10}"/>
    <cellStyle name="SAPBEXHLevel2" xfId="100" xr:uid="{D5595C8D-67B0-4A3A-AF9B-4A55CACF597D}"/>
    <cellStyle name="SAPBEXHLevel2X" xfId="101" xr:uid="{9BB4D582-BE69-4B76-A4B5-3B5A2168FF47}"/>
    <cellStyle name="SAPBEXHLevel3" xfId="102" xr:uid="{20B7B08E-4987-4389-B8CD-173F6F5FCCF3}"/>
    <cellStyle name="SAPBEXHLevel3X" xfId="103" xr:uid="{BD0B1942-5F6C-4EB9-B3E1-93A33B115378}"/>
    <cellStyle name="SAPBEXinputData" xfId="104" xr:uid="{832FB313-6F13-4552-B9BF-9B45B5B0E357}"/>
    <cellStyle name="SAPBEXresData" xfId="105" xr:uid="{E08F1DAC-F028-4D2B-B3F3-5EA18500301E}"/>
    <cellStyle name="SAPBEXresDataEmph" xfId="106" xr:uid="{026A38E4-3DE0-435E-A4DC-81D61601A587}"/>
    <cellStyle name="SAPBEXresItem" xfId="107" xr:uid="{A64299EE-5C74-4AD6-AE6A-4332B4D16749}"/>
    <cellStyle name="SAPBEXresItemX" xfId="108" xr:uid="{1C6DBBF3-2918-4844-A0DB-E22ADA334106}"/>
    <cellStyle name="SAPBEXstdData" xfId="109" xr:uid="{9827C7DB-7F93-495C-A4CF-7646AC6BE778}"/>
    <cellStyle name="SAPBEXstdDataEmph" xfId="110" xr:uid="{D49E0EA7-A13D-4378-9C17-92FAB968BF37}"/>
    <cellStyle name="SAPBEXstdItem" xfId="111" xr:uid="{B33E6085-A09C-4625-A79C-59A6703593BC}"/>
    <cellStyle name="SAPBEXstdItemX" xfId="112" xr:uid="{1AA62CA8-5779-45F0-8475-2E976916C9AB}"/>
    <cellStyle name="SAPBEXtitle" xfId="113" xr:uid="{770FDB2D-4225-49C1-8654-8273D2D1CC62}"/>
    <cellStyle name="SAPBEXundefined" xfId="114" xr:uid="{95077B66-64D5-4925-8FB3-B2A18F3F0870}"/>
    <cellStyle name="Sheet Title" xfId="115" xr:uid="{C4DFCA2F-243C-4FE5-838A-75006FF77CE8}"/>
    <cellStyle name="Total" xfId="116" builtinId="25" customBuiltin="1"/>
    <cellStyle name="Total 2" xfId="117" xr:uid="{EB58D240-DCAF-49C2-89F4-2A32A002E476}"/>
    <cellStyle name="Warning Text" xfId="118" builtinId="11" customBuiltin="1"/>
    <cellStyle name="Warning Text 2" xfId="119" xr:uid="{CF41B656-2F0B-4725-87F7-512BB4195B3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9</xdr:row>
      <xdr:rowOff>0</xdr:rowOff>
    </xdr:from>
    <xdr:to>
      <xdr:col>1</xdr:col>
      <xdr:colOff>2200275</xdr:colOff>
      <xdr:row>9</xdr:row>
      <xdr:rowOff>152400</xdr:rowOff>
    </xdr:to>
    <xdr:pic macro="DesignIconClicked">
      <xdr:nvPicPr>
        <xdr:cNvPr id="3111" name="BExB5PBL3JB4CTPNNT8LLIO035XI" descr="IWNOYS83YEWISNLATWP0A1M3I" hidden="1">
          <a:extLst>
            <a:ext uri="{FF2B5EF4-FFF2-40B4-BE49-F238E27FC236}">
              <a16:creationId xmlns:a16="http://schemas.microsoft.com/office/drawing/2014/main" id="{D1C6455E-48A9-6B62-BA91-A08AD34E0A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685925"/>
          <a:ext cx="22002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0</xdr:rowOff>
    </xdr:from>
    <xdr:to>
      <xdr:col>1</xdr:col>
      <xdr:colOff>2200275</xdr:colOff>
      <xdr:row>10</xdr:row>
      <xdr:rowOff>152400</xdr:rowOff>
    </xdr:to>
    <xdr:pic macro="DesignIconClicked">
      <xdr:nvPicPr>
        <xdr:cNvPr id="3112" name="BEx79WQSRW5O1AA3B1ODXEXZYQBT" descr="1QAW76XIOJO2RVRJCFIVDV15T" hidden="1">
          <a:extLst>
            <a:ext uri="{FF2B5EF4-FFF2-40B4-BE49-F238E27FC236}">
              <a16:creationId xmlns:a16="http://schemas.microsoft.com/office/drawing/2014/main" id="{19B8E8CA-5599-F594-B218-122D31D94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847850"/>
          <a:ext cx="22002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600075</xdr:colOff>
      <xdr:row>0</xdr:row>
      <xdr:rowOff>152400</xdr:rowOff>
    </xdr:to>
    <xdr:pic macro="DesignIconClicked">
      <xdr:nvPicPr>
        <xdr:cNvPr id="2089" name="BExIVG33YGUMVOXMFIORGJB2IZ98" descr="infofield_prev" hidden="1">
          <a:extLst>
            <a:ext uri="{FF2B5EF4-FFF2-40B4-BE49-F238E27FC236}">
              <a16:creationId xmlns:a16="http://schemas.microsoft.com/office/drawing/2014/main" id="{C63C2C63-4D52-439A-28B9-E6EA3DBE6F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609600</xdr:colOff>
      <xdr:row>0</xdr:row>
      <xdr:rowOff>161925</xdr:rowOff>
    </xdr:from>
    <xdr:to>
      <xdr:col>31</xdr:col>
      <xdr:colOff>161925</xdr:colOff>
      <xdr:row>41</xdr:row>
      <xdr:rowOff>3009900</xdr:rowOff>
    </xdr:to>
    <xdr:pic macro="DesignIconClicked">
      <xdr:nvPicPr>
        <xdr:cNvPr id="2090" name="BEx7DWG702H8REF5W38YM2IF0KV5" descr="1V32KG8OD85MFEPHU0RZARJ8D" hidden="1">
          <a:extLst>
            <a:ext uri="{FF2B5EF4-FFF2-40B4-BE49-F238E27FC236}">
              <a16:creationId xmlns:a16="http://schemas.microsoft.com/office/drawing/2014/main" id="{31D95F3B-1C3A-2295-166A-7CDE147DF8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0888325" cy="82248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495300</xdr:colOff>
      <xdr:row>0</xdr:row>
      <xdr:rowOff>152400</xdr:rowOff>
    </xdr:to>
    <xdr:pic macro="DesignIconClicked">
      <xdr:nvPicPr>
        <xdr:cNvPr id="4136" name="BExTWL5XWOQY9WIT73L465OXZ78R" descr="infofield_prev" hidden="1">
          <a:extLst>
            <a:ext uri="{FF2B5EF4-FFF2-40B4-BE49-F238E27FC236}">
              <a16:creationId xmlns:a16="http://schemas.microsoft.com/office/drawing/2014/main" id="{683E2754-A91C-A3BF-76E7-2C9162EBD5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504825</xdr:colOff>
      <xdr:row>0</xdr:row>
      <xdr:rowOff>161925</xdr:rowOff>
    </xdr:from>
    <xdr:to>
      <xdr:col>36</xdr:col>
      <xdr:colOff>38100</xdr:colOff>
      <xdr:row>2020</xdr:row>
      <xdr:rowOff>152400</xdr:rowOff>
    </xdr:to>
    <xdr:pic macro="DesignIconClicked">
      <xdr:nvPicPr>
        <xdr:cNvPr id="4137" name="BEx765KU01R2SKBQILO1W9YVCV9L" descr="H1HHD10L5K6DA9RN27I2NWUAA" hidden="1">
          <a:extLst>
            <a:ext uri="{FF2B5EF4-FFF2-40B4-BE49-F238E27FC236}">
              <a16:creationId xmlns:a16="http://schemas.microsoft.com/office/drawing/2014/main" id="{B3F4E774-BDD4-4DB7-E6EF-03E36B5F5E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61925"/>
          <a:ext cx="26184225" cy="335175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600075</xdr:colOff>
      <xdr:row>0</xdr:row>
      <xdr:rowOff>152400</xdr:rowOff>
    </xdr:to>
    <xdr:pic macro="DesignIconClicked">
      <xdr:nvPicPr>
        <xdr:cNvPr id="5160" name="BExITH7HLASLRZCWHGEGTZCLARX7" descr="infofield_prev" hidden="1">
          <a:extLst>
            <a:ext uri="{FF2B5EF4-FFF2-40B4-BE49-F238E27FC236}">
              <a16:creationId xmlns:a16="http://schemas.microsoft.com/office/drawing/2014/main" id="{9DC25707-37BD-4742-DDBC-D369079A5D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0</xdr:row>
      <xdr:rowOff>161925</xdr:rowOff>
    </xdr:from>
    <xdr:to>
      <xdr:col>31</xdr:col>
      <xdr:colOff>104775</xdr:colOff>
      <xdr:row>22</xdr:row>
      <xdr:rowOff>152400</xdr:rowOff>
    </xdr:to>
    <xdr:pic macro="DesignIconClicked">
      <xdr:nvPicPr>
        <xdr:cNvPr id="5161" name="BExW2SXGRDH0WYUY3CV2XTCBIQ6T" descr="MCXMLLWL6526CNU8KWRX9U7UO" hidden="1">
          <a:extLst>
            <a:ext uri="{FF2B5EF4-FFF2-40B4-BE49-F238E27FC236}">
              <a16:creationId xmlns:a16="http://schemas.microsoft.com/office/drawing/2014/main" id="{83002F08-C4A2-9594-EC5E-30F91255D4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0088225" cy="17478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30</xdr:col>
      <xdr:colOff>104775</xdr:colOff>
      <xdr:row>4</xdr:row>
      <xdr:rowOff>800100</xdr:rowOff>
    </xdr:to>
    <xdr:pic macro="DesignIconClicked">
      <xdr:nvPicPr>
        <xdr:cNvPr id="6164" name="BExOJETXC63IBUUYSRVCPCRZYOQI" descr="VUU49KPHY2TZUU04I3Q2SKP4C" hidden="1">
          <a:extLst>
            <a:ext uri="{FF2B5EF4-FFF2-40B4-BE49-F238E27FC236}">
              <a16:creationId xmlns:a16="http://schemas.microsoft.com/office/drawing/2014/main" id="{92148BA5-C98B-42AA-4E02-79CB95F844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333375"/>
          <a:ext cx="1943100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600075</xdr:colOff>
      <xdr:row>1</xdr:row>
      <xdr:rowOff>152400</xdr:rowOff>
    </xdr:to>
    <xdr:pic macro="DesignIconClicked">
      <xdr:nvPicPr>
        <xdr:cNvPr id="9236" name="BExZZ9BX6PORKRIR5P3NHSOI1U2M" descr="D315JF5F28934PNR0IBY3A1BF" hidden="1">
          <a:extLst>
            <a:ext uri="{FF2B5EF4-FFF2-40B4-BE49-F238E27FC236}">
              <a16:creationId xmlns:a16="http://schemas.microsoft.com/office/drawing/2014/main" id="{2C3AD117-72F3-9F51-9C51-EA217607E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61925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29</xdr:col>
      <xdr:colOff>600075</xdr:colOff>
      <xdr:row>4</xdr:row>
      <xdr:rowOff>152400</xdr:rowOff>
    </xdr:to>
    <xdr:pic macro="DesignIconClicked">
      <xdr:nvPicPr>
        <xdr:cNvPr id="7832" name="BExOL1VHLX6BKK94047VQG9AZQTM" descr="SF9NP4JNVI964QW6UYUT9N0N7" hidden="1">
          <a:extLst>
            <a:ext uri="{FF2B5EF4-FFF2-40B4-BE49-F238E27FC236}">
              <a16:creationId xmlns:a16="http://schemas.microsoft.com/office/drawing/2014/main" id="{8EECE816-8B05-5555-38EE-339980C3EA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61925"/>
          <a:ext cx="229457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d-sinko\AppData\Local\Temp\10\BW\Analyzer\Workbooks\BW\Analyzer\Workbooks\5NJ0LK2W78B9UKV4QYJPX7SC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ATSKAITE"/>
      <sheetName val="FOOTER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4F5DC-C40D-4865-A66F-6021F162B0C4}">
  <sheetPr codeName="Sheet1"/>
  <dimension ref="A1"/>
  <sheetViews>
    <sheetView workbookViewId="0"/>
  </sheetViews>
  <sheetFormatPr defaultRowHeight="12.75"/>
  <sheetData>
    <row r="1" spans="1:1">
      <c r="A1">
        <v>7</v>
      </c>
    </row>
  </sheetData>
  <phoneticPr fontId="2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636F-6437-4C2E-96AD-FC3DDB5ECB54}">
  <sheetPr codeName="Sheet2">
    <pageSetUpPr fitToPage="1"/>
  </sheetPr>
  <dimension ref="B1:E200"/>
  <sheetViews>
    <sheetView tabSelected="1" workbookViewId="0">
      <selection activeCell="B3" sqref="B3:E3"/>
    </sheetView>
  </sheetViews>
  <sheetFormatPr defaultRowHeight="12.75"/>
  <cols>
    <col min="1" max="1" width="0.42578125" customWidth="1"/>
    <col min="2" max="2" width="65.7109375" customWidth="1"/>
    <col min="3" max="5" width="13.7109375" customWidth="1"/>
  </cols>
  <sheetData>
    <row r="1" spans="2:5" ht="15">
      <c r="B1" s="53"/>
      <c r="C1" s="53"/>
      <c r="D1" s="53"/>
      <c r="E1" s="57" t="s">
        <v>308</v>
      </c>
    </row>
    <row r="2" spans="2:5">
      <c r="B2" s="79"/>
      <c r="C2" s="79"/>
      <c r="D2" s="54"/>
      <c r="E2" s="57" t="s">
        <v>3</v>
      </c>
    </row>
    <row r="3" spans="2:5" ht="15.75" customHeight="1">
      <c r="B3" s="81" t="s">
        <v>309</v>
      </c>
      <c r="C3" s="81"/>
      <c r="D3" s="81"/>
      <c r="E3" s="81"/>
    </row>
    <row r="4" spans="2:5" ht="15.75">
      <c r="B4" s="80"/>
      <c r="C4" s="80"/>
      <c r="D4" s="54"/>
      <c r="E4" s="54"/>
    </row>
    <row r="5" spans="2:5" ht="15.75">
      <c r="B5" s="80" t="s">
        <v>4</v>
      </c>
      <c r="C5" s="80"/>
      <c r="D5" s="80"/>
      <c r="E5" s="80"/>
    </row>
    <row r="6" spans="2:5" ht="15.75">
      <c r="B6" s="1"/>
      <c r="C6" s="54"/>
      <c r="D6" s="54"/>
      <c r="E6" s="58" t="s">
        <v>0</v>
      </c>
    </row>
    <row r="7" spans="2:5" ht="22.5" customHeight="1">
      <c r="B7" s="55" t="s">
        <v>46</v>
      </c>
      <c r="C7" s="56" t="s">
        <v>310</v>
      </c>
      <c r="D7" s="56" t="s">
        <v>311</v>
      </c>
      <c r="E7" s="56" t="s">
        <v>312</v>
      </c>
    </row>
    <row r="9" spans="2:5">
      <c r="B9" s="45" t="s">
        <v>51</v>
      </c>
      <c r="C9" s="44">
        <v>10201337632</v>
      </c>
      <c r="D9" s="44">
        <v>10914575488</v>
      </c>
      <c r="E9" s="44">
        <v>10304933252</v>
      </c>
    </row>
    <row r="10" spans="2:5">
      <c r="B10" s="46" t="s">
        <v>53</v>
      </c>
      <c r="C10" s="44">
        <v>7454066846</v>
      </c>
      <c r="D10" s="44">
        <v>7807323514</v>
      </c>
      <c r="E10" s="44">
        <v>8082555073</v>
      </c>
    </row>
    <row r="11" spans="2:5">
      <c r="B11" s="47" t="s">
        <v>189</v>
      </c>
      <c r="C11" s="44">
        <v>1385597345</v>
      </c>
      <c r="D11" s="44">
        <v>1419982541</v>
      </c>
      <c r="E11" s="44">
        <v>1455854048</v>
      </c>
    </row>
    <row r="12" spans="2:5">
      <c r="B12" s="37" t="s">
        <v>191</v>
      </c>
      <c r="C12" s="32">
        <v>601895345</v>
      </c>
      <c r="D12" s="32">
        <v>625788541</v>
      </c>
      <c r="E12" s="32">
        <v>653844048</v>
      </c>
    </row>
    <row r="13" spans="2:5">
      <c r="B13" s="37" t="s">
        <v>193</v>
      </c>
      <c r="C13" s="32">
        <v>690702000</v>
      </c>
      <c r="D13" s="32">
        <v>687894000</v>
      </c>
      <c r="E13" s="32">
        <v>695310000</v>
      </c>
    </row>
    <row r="14" spans="2:5">
      <c r="B14" s="40" t="s">
        <v>195</v>
      </c>
      <c r="C14" s="32">
        <v>690702000</v>
      </c>
      <c r="D14" s="32">
        <v>687894000</v>
      </c>
      <c r="E14" s="32">
        <v>695310000</v>
      </c>
    </row>
    <row r="15" spans="2:5">
      <c r="B15" s="37" t="s">
        <v>197</v>
      </c>
      <c r="C15" s="32">
        <v>93000000</v>
      </c>
      <c r="D15" s="32">
        <v>106300000</v>
      </c>
      <c r="E15" s="32">
        <v>106700000</v>
      </c>
    </row>
    <row r="16" spans="2:5">
      <c r="B16" s="47" t="s">
        <v>54</v>
      </c>
      <c r="C16" s="44">
        <v>165760275</v>
      </c>
      <c r="D16" s="44">
        <v>176457917</v>
      </c>
      <c r="E16" s="44">
        <v>185728577</v>
      </c>
    </row>
    <row r="17" spans="2:5" ht="25.5">
      <c r="B17" s="37" t="s">
        <v>297</v>
      </c>
      <c r="C17" s="32">
        <v>165760275</v>
      </c>
      <c r="D17" s="32">
        <v>176457917</v>
      </c>
      <c r="E17" s="32">
        <v>185728577</v>
      </c>
    </row>
    <row r="18" spans="2:5">
      <c r="B18" s="47" t="s">
        <v>200</v>
      </c>
      <c r="C18" s="44">
        <v>5835409226</v>
      </c>
      <c r="D18" s="44">
        <v>6139983056</v>
      </c>
      <c r="E18" s="44">
        <v>6366472448</v>
      </c>
    </row>
    <row r="19" spans="2:5">
      <c r="B19" s="37" t="s">
        <v>202</v>
      </c>
      <c r="C19" s="32">
        <v>4245498726</v>
      </c>
      <c r="D19" s="32">
        <v>4441446056</v>
      </c>
      <c r="E19" s="32">
        <v>4634417948</v>
      </c>
    </row>
    <row r="20" spans="2:5">
      <c r="B20" s="37" t="s">
        <v>204</v>
      </c>
      <c r="C20" s="32">
        <v>1314032000</v>
      </c>
      <c r="D20" s="32">
        <v>1407421000</v>
      </c>
      <c r="E20" s="32">
        <v>1423060000</v>
      </c>
    </row>
    <row r="21" spans="2:5">
      <c r="B21" s="37" t="s">
        <v>206</v>
      </c>
      <c r="C21" s="32">
        <v>211328500</v>
      </c>
      <c r="D21" s="32">
        <v>219196000</v>
      </c>
      <c r="E21" s="32">
        <v>234974500</v>
      </c>
    </row>
    <row r="22" spans="2:5">
      <c r="B22" s="41" t="s">
        <v>208</v>
      </c>
      <c r="C22" s="32">
        <v>48632000</v>
      </c>
      <c r="D22" s="32">
        <v>49542000</v>
      </c>
      <c r="E22" s="32">
        <v>59720000</v>
      </c>
    </row>
    <row r="23" spans="2:5">
      <c r="B23" s="41" t="s">
        <v>210</v>
      </c>
      <c r="C23" s="32">
        <v>8012500</v>
      </c>
      <c r="D23" s="32">
        <v>8590000</v>
      </c>
      <c r="E23" s="32">
        <v>9167500</v>
      </c>
    </row>
    <row r="24" spans="2:5">
      <c r="B24" s="41" t="s">
        <v>212</v>
      </c>
      <c r="C24" s="32">
        <v>5200000</v>
      </c>
      <c r="D24" s="32">
        <v>5250000</v>
      </c>
      <c r="E24" s="32">
        <v>5300000</v>
      </c>
    </row>
    <row r="25" spans="2:5">
      <c r="B25" s="41" t="s">
        <v>214</v>
      </c>
      <c r="C25" s="32">
        <v>118884000</v>
      </c>
      <c r="D25" s="32">
        <v>124514000</v>
      </c>
      <c r="E25" s="32">
        <v>125959000</v>
      </c>
    </row>
    <row r="26" spans="2:5">
      <c r="B26" s="41" t="s">
        <v>216</v>
      </c>
      <c r="C26" s="32">
        <v>30600000</v>
      </c>
      <c r="D26" s="32">
        <v>31300000</v>
      </c>
      <c r="E26" s="32">
        <v>34828000</v>
      </c>
    </row>
    <row r="27" spans="2:5">
      <c r="B27" s="37" t="s">
        <v>218</v>
      </c>
      <c r="C27" s="32">
        <v>64550000</v>
      </c>
      <c r="D27" s="32">
        <v>71920000</v>
      </c>
      <c r="E27" s="32">
        <v>74020000</v>
      </c>
    </row>
    <row r="28" spans="2:5">
      <c r="B28" s="41" t="s">
        <v>220</v>
      </c>
      <c r="C28" s="32">
        <v>64550000</v>
      </c>
      <c r="D28" s="32">
        <v>71920000</v>
      </c>
      <c r="E28" s="32">
        <v>74020000</v>
      </c>
    </row>
    <row r="29" spans="2:5">
      <c r="B29" s="47" t="s">
        <v>222</v>
      </c>
      <c r="C29" s="44">
        <v>67300000</v>
      </c>
      <c r="D29" s="44">
        <v>70900000</v>
      </c>
      <c r="E29" s="44">
        <v>74500000</v>
      </c>
    </row>
    <row r="30" spans="2:5">
      <c r="B30" s="46" t="s">
        <v>56</v>
      </c>
      <c r="C30" s="44">
        <v>857059070</v>
      </c>
      <c r="D30" s="44">
        <v>758735188</v>
      </c>
      <c r="E30" s="44">
        <v>752508550</v>
      </c>
    </row>
    <row r="31" spans="2:5">
      <c r="B31" s="47" t="s">
        <v>224</v>
      </c>
      <c r="C31" s="44">
        <v>543711593</v>
      </c>
      <c r="D31" s="44">
        <v>448628962</v>
      </c>
      <c r="E31" s="44">
        <v>445403346</v>
      </c>
    </row>
    <row r="32" spans="2:5" ht="25.5">
      <c r="B32" s="37" t="s">
        <v>298</v>
      </c>
      <c r="C32" s="32">
        <v>305367963</v>
      </c>
      <c r="D32" s="32">
        <v>208064660</v>
      </c>
      <c r="E32" s="32">
        <v>211962071</v>
      </c>
    </row>
    <row r="33" spans="2:5">
      <c r="B33" s="37" t="s">
        <v>227</v>
      </c>
      <c r="C33" s="32">
        <v>134257554</v>
      </c>
      <c r="D33" s="32">
        <v>147511263</v>
      </c>
      <c r="E33" s="32">
        <v>137435156</v>
      </c>
    </row>
    <row r="34" spans="2:5">
      <c r="B34" s="40" t="s">
        <v>229</v>
      </c>
      <c r="C34" s="32">
        <v>90774642</v>
      </c>
      <c r="D34" s="32">
        <v>91139576</v>
      </c>
      <c r="E34" s="32">
        <v>90867409</v>
      </c>
    </row>
    <row r="35" spans="2:5" ht="25.5">
      <c r="B35" s="40" t="s">
        <v>299</v>
      </c>
      <c r="C35" s="32">
        <v>43482912</v>
      </c>
      <c r="D35" s="32">
        <v>56371687</v>
      </c>
      <c r="E35" s="32">
        <v>46567747</v>
      </c>
    </row>
    <row r="36" spans="2:5">
      <c r="B36" s="37" t="s">
        <v>232</v>
      </c>
      <c r="C36" s="32">
        <v>25137244</v>
      </c>
      <c r="D36" s="32">
        <v>21546209</v>
      </c>
      <c r="E36" s="32">
        <v>21546209</v>
      </c>
    </row>
    <row r="37" spans="2:5">
      <c r="B37" s="37" t="s">
        <v>234</v>
      </c>
      <c r="C37" s="32">
        <v>78948832</v>
      </c>
      <c r="D37" s="32">
        <v>71506830</v>
      </c>
      <c r="E37" s="32">
        <v>74459910</v>
      </c>
    </row>
    <row r="38" spans="2:5" ht="38.25">
      <c r="B38" s="41" t="s">
        <v>300</v>
      </c>
      <c r="C38" s="32">
        <v>78948832</v>
      </c>
      <c r="D38" s="32">
        <v>71506830</v>
      </c>
      <c r="E38" s="32">
        <v>74459910</v>
      </c>
    </row>
    <row r="39" spans="2:5">
      <c r="B39" s="47" t="s">
        <v>237</v>
      </c>
      <c r="C39" s="44">
        <v>178946223</v>
      </c>
      <c r="D39" s="44">
        <v>178161522</v>
      </c>
      <c r="E39" s="44">
        <v>177832067</v>
      </c>
    </row>
    <row r="40" spans="2:5" ht="25.5">
      <c r="B40" s="37" t="s">
        <v>301</v>
      </c>
      <c r="C40" s="32">
        <v>93986738</v>
      </c>
      <c r="D40" s="32">
        <v>92653767</v>
      </c>
      <c r="E40" s="32">
        <v>91491517</v>
      </c>
    </row>
    <row r="41" spans="2:5" ht="25.5">
      <c r="B41" s="37" t="s">
        <v>302</v>
      </c>
      <c r="C41" s="32">
        <v>10372035</v>
      </c>
      <c r="D41" s="32">
        <v>10386463</v>
      </c>
      <c r="E41" s="32">
        <v>10421646</v>
      </c>
    </row>
    <row r="42" spans="2:5">
      <c r="B42" s="37" t="s">
        <v>241</v>
      </c>
      <c r="C42" s="32">
        <v>74579160</v>
      </c>
      <c r="D42" s="32">
        <v>75113002</v>
      </c>
      <c r="E42" s="32">
        <v>75910614</v>
      </c>
    </row>
    <row r="43" spans="2:5">
      <c r="B43" s="40" t="s">
        <v>96</v>
      </c>
      <c r="C43" s="32">
        <v>3499020</v>
      </c>
      <c r="D43" s="32">
        <v>3476520</v>
      </c>
      <c r="E43" s="32">
        <v>3676520</v>
      </c>
    </row>
    <row r="44" spans="2:5">
      <c r="B44" s="40" t="s">
        <v>24</v>
      </c>
      <c r="C44" s="32">
        <v>1139348</v>
      </c>
      <c r="D44" s="32">
        <v>1139348</v>
      </c>
      <c r="E44" s="32">
        <v>1139348</v>
      </c>
    </row>
    <row r="45" spans="2:5">
      <c r="B45" s="40" t="s">
        <v>179</v>
      </c>
      <c r="C45" s="32">
        <v>550429</v>
      </c>
      <c r="D45" s="32">
        <v>550429</v>
      </c>
      <c r="E45" s="32">
        <v>550429</v>
      </c>
    </row>
    <row r="46" spans="2:5">
      <c r="B46" s="40" t="s">
        <v>243</v>
      </c>
      <c r="C46" s="32">
        <v>69390363</v>
      </c>
      <c r="D46" s="32">
        <v>69946705</v>
      </c>
      <c r="E46" s="32">
        <v>70544317</v>
      </c>
    </row>
    <row r="47" spans="2:5">
      <c r="B47" s="41" t="s">
        <v>245</v>
      </c>
      <c r="C47" s="32">
        <v>10115300</v>
      </c>
      <c r="D47" s="32">
        <v>10671642</v>
      </c>
      <c r="E47" s="32">
        <v>11269254</v>
      </c>
    </row>
    <row r="48" spans="2:5">
      <c r="B48" s="41" t="s">
        <v>147</v>
      </c>
      <c r="C48" s="32">
        <v>58784723</v>
      </c>
      <c r="D48" s="32">
        <v>58784723</v>
      </c>
      <c r="E48" s="32">
        <v>58784723</v>
      </c>
    </row>
    <row r="49" spans="2:5" ht="63.75">
      <c r="B49" s="41" t="s">
        <v>273</v>
      </c>
      <c r="C49" s="32">
        <v>86340</v>
      </c>
      <c r="D49" s="32">
        <v>86340</v>
      </c>
      <c r="E49" s="32">
        <v>86340</v>
      </c>
    </row>
    <row r="50" spans="2:5" ht="25.5">
      <c r="B50" s="41" t="s">
        <v>261</v>
      </c>
      <c r="C50" s="32">
        <v>404000</v>
      </c>
      <c r="D50" s="32">
        <v>404000</v>
      </c>
      <c r="E50" s="32">
        <v>404000</v>
      </c>
    </row>
    <row r="51" spans="2:5">
      <c r="B51" s="37" t="s">
        <v>181</v>
      </c>
      <c r="C51" s="32">
        <v>8290</v>
      </c>
      <c r="D51" s="32">
        <v>8290</v>
      </c>
      <c r="E51" s="32">
        <v>8290</v>
      </c>
    </row>
    <row r="52" spans="2:5">
      <c r="B52" s="47" t="s">
        <v>247</v>
      </c>
      <c r="C52" s="44">
        <v>41923637</v>
      </c>
      <c r="D52" s="44">
        <v>39467087</v>
      </c>
      <c r="E52" s="44">
        <v>36795520</v>
      </c>
    </row>
    <row r="53" spans="2:5">
      <c r="B53" s="47" t="s">
        <v>249</v>
      </c>
      <c r="C53" s="44">
        <v>92477617</v>
      </c>
      <c r="D53" s="44">
        <v>92477617</v>
      </c>
      <c r="E53" s="44">
        <v>92477617</v>
      </c>
    </row>
    <row r="54" spans="2:5">
      <c r="B54" s="46" t="s">
        <v>256</v>
      </c>
      <c r="C54" s="44">
        <v>141679179</v>
      </c>
      <c r="D54" s="44">
        <v>140155261</v>
      </c>
      <c r="E54" s="44">
        <v>139345925</v>
      </c>
    </row>
    <row r="55" spans="2:5">
      <c r="B55" s="46" t="s">
        <v>251</v>
      </c>
      <c r="C55" s="44">
        <v>1742926674</v>
      </c>
      <c r="D55" s="44">
        <v>2204882510</v>
      </c>
      <c r="E55" s="44">
        <v>1328371971</v>
      </c>
    </row>
    <row r="56" spans="2:5">
      <c r="B56" s="46" t="s">
        <v>59</v>
      </c>
      <c r="C56" s="44">
        <v>5605863</v>
      </c>
      <c r="D56" s="44">
        <v>3479015</v>
      </c>
      <c r="E56" s="44">
        <v>2151733</v>
      </c>
    </row>
    <row r="57" spans="2:5">
      <c r="B57" s="37" t="s">
        <v>303</v>
      </c>
      <c r="C57" s="32">
        <v>15000</v>
      </c>
      <c r="D57" s="32">
        <v>15000</v>
      </c>
      <c r="E57" s="32">
        <v>15000</v>
      </c>
    </row>
    <row r="58" spans="2:5" ht="25.5">
      <c r="B58" s="36" t="s">
        <v>304</v>
      </c>
      <c r="C58" s="32">
        <v>5590863</v>
      </c>
      <c r="D58" s="32">
        <v>3464015</v>
      </c>
      <c r="E58" s="32">
        <v>2136733</v>
      </c>
    </row>
    <row r="62" spans="2:5" ht="15.75" customHeight="1">
      <c r="B62" s="82" t="s">
        <v>26</v>
      </c>
      <c r="C62" s="82"/>
      <c r="D62" s="82"/>
      <c r="E62" s="82"/>
    </row>
    <row r="63" spans="2:5" ht="15.75" customHeight="1">
      <c r="B63" s="82" t="s">
        <v>27</v>
      </c>
      <c r="C63" s="82"/>
      <c r="D63" s="82"/>
      <c r="E63" s="82"/>
    </row>
    <row r="64" spans="2:5">
      <c r="B64" s="4"/>
      <c r="C64" s="4"/>
    </row>
    <row r="65" spans="2:5" ht="26.25" customHeight="1">
      <c r="B65" s="8" t="s">
        <v>17</v>
      </c>
      <c r="C65" s="56" t="s">
        <v>310</v>
      </c>
      <c r="D65" s="56" t="s">
        <v>311</v>
      </c>
      <c r="E65" s="56" t="s">
        <v>312</v>
      </c>
    </row>
    <row r="67" spans="2:5">
      <c r="B67" s="49" t="s">
        <v>20</v>
      </c>
      <c r="C67" s="50">
        <v>159220773</v>
      </c>
      <c r="D67" s="39">
        <v>155423180</v>
      </c>
      <c r="E67" s="39">
        <v>151824546</v>
      </c>
    </row>
    <row r="68" spans="2:5">
      <c r="B68" s="45" t="s">
        <v>65</v>
      </c>
      <c r="C68" s="44">
        <v>4255200</v>
      </c>
      <c r="D68" s="44">
        <v>4255200</v>
      </c>
      <c r="E68" s="44">
        <v>4255200</v>
      </c>
    </row>
    <row r="69" spans="2:5">
      <c r="B69" s="35" t="s">
        <v>67</v>
      </c>
      <c r="C69" s="32">
        <v>4040200</v>
      </c>
      <c r="D69" s="32">
        <v>4040200</v>
      </c>
      <c r="E69" s="32">
        <v>4040200</v>
      </c>
    </row>
    <row r="70" spans="2:5" ht="25.5">
      <c r="B70" s="35" t="s">
        <v>257</v>
      </c>
      <c r="C70" s="32">
        <v>215000</v>
      </c>
      <c r="D70" s="32">
        <v>215000</v>
      </c>
      <c r="E70" s="32">
        <v>215000</v>
      </c>
    </row>
    <row r="71" spans="2:5">
      <c r="B71" s="45" t="s">
        <v>70</v>
      </c>
      <c r="C71" s="44">
        <v>6079320</v>
      </c>
      <c r="D71" s="44">
        <v>6079320</v>
      </c>
      <c r="E71" s="44">
        <v>6079320</v>
      </c>
    </row>
    <row r="72" spans="2:5" ht="25.5">
      <c r="B72" s="35" t="s">
        <v>258</v>
      </c>
      <c r="C72" s="32">
        <v>15200</v>
      </c>
      <c r="D72" s="32">
        <v>15200</v>
      </c>
      <c r="E72" s="32">
        <v>15200</v>
      </c>
    </row>
    <row r="73" spans="2:5">
      <c r="B73" s="35" t="s">
        <v>259</v>
      </c>
      <c r="C73" s="32">
        <v>3616500</v>
      </c>
      <c r="D73" s="32">
        <v>3616500</v>
      </c>
      <c r="E73" s="32">
        <v>3616500</v>
      </c>
    </row>
    <row r="74" spans="2:5" ht="38.25">
      <c r="B74" s="35" t="s">
        <v>260</v>
      </c>
      <c r="C74" s="32">
        <v>1997020</v>
      </c>
      <c r="D74" s="32">
        <v>1997020</v>
      </c>
      <c r="E74" s="32">
        <v>1997020</v>
      </c>
    </row>
    <row r="75" spans="2:5" ht="25.5">
      <c r="B75" s="35" t="s">
        <v>261</v>
      </c>
      <c r="C75" s="32">
        <v>404000</v>
      </c>
      <c r="D75" s="32">
        <v>404000</v>
      </c>
      <c r="E75" s="32">
        <v>404000</v>
      </c>
    </row>
    <row r="76" spans="2:5" ht="25.5">
      <c r="B76" s="35" t="s">
        <v>262</v>
      </c>
      <c r="C76" s="32">
        <v>46600</v>
      </c>
      <c r="D76" s="32">
        <v>46600</v>
      </c>
      <c r="E76" s="32">
        <v>46600</v>
      </c>
    </row>
    <row r="77" spans="2:5">
      <c r="B77" s="45" t="s">
        <v>77</v>
      </c>
      <c r="C77" s="44">
        <v>7844220</v>
      </c>
      <c r="D77" s="44">
        <v>7857420</v>
      </c>
      <c r="E77" s="44">
        <v>8070720</v>
      </c>
    </row>
    <row r="78" spans="2:5" ht="25.5">
      <c r="B78" s="35" t="s">
        <v>263</v>
      </c>
      <c r="C78" s="32">
        <v>120000</v>
      </c>
      <c r="D78" s="32">
        <v>120000</v>
      </c>
      <c r="E78" s="32">
        <v>120000</v>
      </c>
    </row>
    <row r="79" spans="2:5">
      <c r="B79" s="35" t="s">
        <v>94</v>
      </c>
      <c r="C79" s="32">
        <v>325000</v>
      </c>
      <c r="D79" s="32">
        <v>325000</v>
      </c>
      <c r="E79" s="32">
        <v>325000</v>
      </c>
    </row>
    <row r="80" spans="2:5" ht="38.25">
      <c r="B80" s="35" t="s">
        <v>260</v>
      </c>
      <c r="C80" s="32">
        <v>25000</v>
      </c>
      <c r="D80" s="32">
        <v>60700</v>
      </c>
      <c r="E80" s="32">
        <v>74000</v>
      </c>
    </row>
    <row r="81" spans="2:5">
      <c r="B81" s="35" t="s">
        <v>96</v>
      </c>
      <c r="C81" s="32">
        <v>3499020</v>
      </c>
      <c r="D81" s="32">
        <v>3476520</v>
      </c>
      <c r="E81" s="32">
        <v>3676520</v>
      </c>
    </row>
    <row r="82" spans="2:5" ht="25.5">
      <c r="B82" s="35" t="s">
        <v>264</v>
      </c>
      <c r="C82" s="32">
        <v>1500000</v>
      </c>
      <c r="D82" s="32">
        <v>1500000</v>
      </c>
      <c r="E82" s="32">
        <v>1500000</v>
      </c>
    </row>
    <row r="83" spans="2:5">
      <c r="B83" s="35" t="s">
        <v>265</v>
      </c>
      <c r="C83" s="32">
        <v>115000</v>
      </c>
      <c r="D83" s="32">
        <v>115000</v>
      </c>
      <c r="E83" s="32">
        <v>115000</v>
      </c>
    </row>
    <row r="84" spans="2:5">
      <c r="B84" s="35" t="s">
        <v>266</v>
      </c>
      <c r="C84" s="32">
        <v>100</v>
      </c>
      <c r="D84" s="32">
        <v>100</v>
      </c>
      <c r="E84" s="32">
        <v>100</v>
      </c>
    </row>
    <row r="85" spans="2:5">
      <c r="B85" s="35" t="s">
        <v>101</v>
      </c>
      <c r="C85" s="32">
        <v>2260100</v>
      </c>
      <c r="D85" s="32">
        <v>2260100</v>
      </c>
      <c r="E85" s="32">
        <v>2260100</v>
      </c>
    </row>
    <row r="86" spans="2:5">
      <c r="B86" s="45" t="s">
        <v>79</v>
      </c>
      <c r="C86" s="44">
        <v>50085901</v>
      </c>
      <c r="D86" s="44">
        <v>46296380</v>
      </c>
      <c r="E86" s="44">
        <v>42466686</v>
      </c>
    </row>
    <row r="87" spans="2:5" ht="38.25">
      <c r="B87" s="35" t="s">
        <v>267</v>
      </c>
      <c r="C87" s="32">
        <v>140035</v>
      </c>
      <c r="D87" s="32">
        <v>140035</v>
      </c>
      <c r="E87" s="32">
        <v>140035</v>
      </c>
    </row>
    <row r="88" spans="2:5" ht="25.5">
      <c r="B88" s="35" t="s">
        <v>268</v>
      </c>
      <c r="C88" s="32">
        <v>450</v>
      </c>
      <c r="D88" s="32">
        <v>450</v>
      </c>
      <c r="E88" s="32">
        <v>450</v>
      </c>
    </row>
    <row r="89" spans="2:5">
      <c r="B89" s="35" t="s">
        <v>105</v>
      </c>
      <c r="C89" s="32">
        <v>8955730</v>
      </c>
      <c r="D89" s="32">
        <v>7899070</v>
      </c>
      <c r="E89" s="32">
        <v>5068636</v>
      </c>
    </row>
    <row r="90" spans="2:5">
      <c r="B90" s="35" t="s">
        <v>107</v>
      </c>
      <c r="C90" s="32">
        <v>2818182</v>
      </c>
      <c r="D90" s="32">
        <v>2541871</v>
      </c>
      <c r="E90" s="32">
        <v>4214178</v>
      </c>
    </row>
    <row r="91" spans="2:5">
      <c r="B91" s="35" t="s">
        <v>269</v>
      </c>
      <c r="C91" s="32">
        <v>805065</v>
      </c>
      <c r="D91" s="32">
        <v>805065</v>
      </c>
      <c r="E91" s="32">
        <v>805065</v>
      </c>
    </row>
    <row r="92" spans="2:5" ht="38.25">
      <c r="B92" s="35" t="s">
        <v>270</v>
      </c>
      <c r="C92" s="32">
        <v>9613610</v>
      </c>
      <c r="D92" s="32">
        <v>9613610</v>
      </c>
      <c r="E92" s="32">
        <v>9613610</v>
      </c>
    </row>
    <row r="93" spans="2:5">
      <c r="B93" s="35" t="s">
        <v>111</v>
      </c>
      <c r="C93" s="32">
        <v>42700</v>
      </c>
      <c r="D93" s="32">
        <v>42700</v>
      </c>
      <c r="E93" s="32">
        <v>42700</v>
      </c>
    </row>
    <row r="94" spans="2:5">
      <c r="B94" s="35" t="s">
        <v>113</v>
      </c>
      <c r="C94" s="32">
        <v>15555</v>
      </c>
      <c r="D94" s="32">
        <v>15555</v>
      </c>
      <c r="E94" s="32">
        <v>15555</v>
      </c>
    </row>
    <row r="95" spans="2:5" ht="25.5">
      <c r="B95" s="35" t="s">
        <v>271</v>
      </c>
      <c r="C95" s="32">
        <v>3201</v>
      </c>
      <c r="D95" s="32">
        <v>3201</v>
      </c>
      <c r="E95" s="32">
        <v>3201</v>
      </c>
    </row>
    <row r="96" spans="2:5" ht="25.5">
      <c r="B96" s="35" t="s">
        <v>258</v>
      </c>
      <c r="C96" s="32">
        <v>41108</v>
      </c>
      <c r="D96" s="32">
        <v>41108</v>
      </c>
      <c r="E96" s="32">
        <v>41108</v>
      </c>
    </row>
    <row r="97" spans="2:5" ht="38.25">
      <c r="B97" s="35" t="s">
        <v>272</v>
      </c>
      <c r="C97" s="32">
        <v>59848</v>
      </c>
      <c r="D97" s="32">
        <v>59848</v>
      </c>
      <c r="E97" s="32">
        <v>59848</v>
      </c>
    </row>
    <row r="98" spans="2:5" ht="51">
      <c r="B98" s="35" t="s">
        <v>273</v>
      </c>
      <c r="C98" s="32">
        <v>86340</v>
      </c>
      <c r="D98" s="32">
        <v>86340</v>
      </c>
      <c r="E98" s="32">
        <v>86340</v>
      </c>
    </row>
    <row r="99" spans="2:5">
      <c r="B99" s="35" t="s">
        <v>118</v>
      </c>
      <c r="C99" s="32">
        <v>1433723</v>
      </c>
      <c r="D99" s="32">
        <v>1433723</v>
      </c>
      <c r="E99" s="32">
        <v>1433723</v>
      </c>
    </row>
    <row r="100" spans="2:5">
      <c r="B100" s="35" t="s">
        <v>274</v>
      </c>
      <c r="C100" s="32">
        <v>60000</v>
      </c>
      <c r="D100" s="32">
        <v>60000</v>
      </c>
      <c r="E100" s="32">
        <v>60000</v>
      </c>
    </row>
    <row r="101" spans="2:5">
      <c r="B101" s="35" t="s">
        <v>121</v>
      </c>
      <c r="C101" s="32">
        <v>450036</v>
      </c>
      <c r="D101" s="32">
        <v>450036</v>
      </c>
      <c r="E101" s="32">
        <v>450036</v>
      </c>
    </row>
    <row r="102" spans="2:5" ht="25.5">
      <c r="B102" s="35" t="s">
        <v>275</v>
      </c>
      <c r="C102" s="32">
        <v>4794886</v>
      </c>
      <c r="D102" s="32">
        <v>4794886</v>
      </c>
      <c r="E102" s="32">
        <v>4794886</v>
      </c>
    </row>
    <row r="103" spans="2:5" ht="25.5">
      <c r="B103" s="35" t="s">
        <v>276</v>
      </c>
      <c r="C103" s="32">
        <v>9678954</v>
      </c>
      <c r="D103" s="32">
        <v>7222404</v>
      </c>
      <c r="E103" s="32">
        <v>4550837</v>
      </c>
    </row>
    <row r="104" spans="2:5" ht="25.5">
      <c r="B104" s="35" t="s">
        <v>277</v>
      </c>
      <c r="C104" s="32">
        <v>10693008</v>
      </c>
      <c r="D104" s="32">
        <v>10693008</v>
      </c>
      <c r="E104" s="32">
        <v>10693008</v>
      </c>
    </row>
    <row r="105" spans="2:5">
      <c r="B105" s="35" t="s">
        <v>278</v>
      </c>
      <c r="C105" s="32">
        <v>84420</v>
      </c>
      <c r="D105" s="32">
        <v>84420</v>
      </c>
      <c r="E105" s="32">
        <v>84420</v>
      </c>
    </row>
    <row r="106" spans="2:5">
      <c r="B106" s="35" t="s">
        <v>101</v>
      </c>
      <c r="C106" s="32">
        <v>309050</v>
      </c>
      <c r="D106" s="32">
        <v>309050</v>
      </c>
      <c r="E106" s="32">
        <v>309050</v>
      </c>
    </row>
    <row r="107" spans="2:5">
      <c r="B107" s="45" t="s">
        <v>81</v>
      </c>
      <c r="C107" s="44">
        <v>153256</v>
      </c>
      <c r="D107" s="44">
        <v>153256</v>
      </c>
      <c r="E107" s="44">
        <v>153256</v>
      </c>
    </row>
    <row r="108" spans="2:5" ht="38.25">
      <c r="B108" s="35" t="s">
        <v>260</v>
      </c>
      <c r="C108" s="32">
        <v>1000</v>
      </c>
      <c r="D108" s="32">
        <v>1000</v>
      </c>
      <c r="E108" s="32">
        <v>1000</v>
      </c>
    </row>
    <row r="109" spans="2:5" ht="25.5">
      <c r="B109" s="35" t="s">
        <v>279</v>
      </c>
      <c r="C109" s="32">
        <v>152256</v>
      </c>
      <c r="D109" s="32">
        <v>152256</v>
      </c>
      <c r="E109" s="32">
        <v>152256</v>
      </c>
    </row>
    <row r="110" spans="2:5">
      <c r="B110" s="45" t="s">
        <v>83</v>
      </c>
      <c r="C110" s="44">
        <v>8206938</v>
      </c>
      <c r="D110" s="44">
        <v>8206938</v>
      </c>
      <c r="E110" s="44">
        <v>8206938</v>
      </c>
    </row>
    <row r="111" spans="2:5">
      <c r="B111" s="35" t="s">
        <v>130</v>
      </c>
      <c r="C111" s="32">
        <v>4533731</v>
      </c>
      <c r="D111" s="32">
        <v>4533731</v>
      </c>
      <c r="E111" s="32">
        <v>4534158</v>
      </c>
    </row>
    <row r="112" spans="2:5" ht="25.5">
      <c r="B112" s="35" t="s">
        <v>258</v>
      </c>
      <c r="C112" s="32">
        <v>1103</v>
      </c>
      <c r="D112" s="32">
        <v>1103</v>
      </c>
      <c r="E112" s="32">
        <v>1103</v>
      </c>
    </row>
    <row r="113" spans="2:5" ht="51">
      <c r="B113" s="35" t="s">
        <v>280</v>
      </c>
      <c r="C113" s="32">
        <v>1192179</v>
      </c>
      <c r="D113" s="32">
        <v>1192179</v>
      </c>
      <c r="E113" s="32">
        <v>1192179</v>
      </c>
    </row>
    <row r="114" spans="2:5" ht="38.25">
      <c r="B114" s="35" t="s">
        <v>260</v>
      </c>
      <c r="C114" s="32">
        <v>1850</v>
      </c>
      <c r="D114" s="32">
        <v>1850</v>
      </c>
      <c r="E114" s="32">
        <v>1423</v>
      </c>
    </row>
    <row r="115" spans="2:5">
      <c r="B115" s="35" t="s">
        <v>133</v>
      </c>
      <c r="C115" s="32">
        <v>70000</v>
      </c>
      <c r="D115" s="32">
        <v>70000</v>
      </c>
      <c r="E115" s="32">
        <v>70000</v>
      </c>
    </row>
    <row r="116" spans="2:5">
      <c r="B116" s="35" t="s">
        <v>135</v>
      </c>
      <c r="C116" s="32">
        <v>45532</v>
      </c>
      <c r="D116" s="32">
        <v>45532</v>
      </c>
      <c r="E116" s="32">
        <v>45532</v>
      </c>
    </row>
    <row r="117" spans="2:5">
      <c r="B117" s="35" t="s">
        <v>137</v>
      </c>
      <c r="C117" s="32">
        <v>27576</v>
      </c>
      <c r="D117" s="32">
        <v>27576</v>
      </c>
      <c r="E117" s="32">
        <v>27576</v>
      </c>
    </row>
    <row r="118" spans="2:5" ht="25.5">
      <c r="B118" s="35" t="s">
        <v>281</v>
      </c>
      <c r="C118" s="32">
        <v>244000</v>
      </c>
      <c r="D118" s="32">
        <v>244000</v>
      </c>
      <c r="E118" s="32">
        <v>244000</v>
      </c>
    </row>
    <row r="119" spans="2:5" ht="25.5">
      <c r="B119" s="35" t="s">
        <v>282</v>
      </c>
      <c r="C119" s="32">
        <v>862936</v>
      </c>
      <c r="D119" s="32">
        <v>862936</v>
      </c>
      <c r="E119" s="32">
        <v>862936</v>
      </c>
    </row>
    <row r="120" spans="2:5" ht="25.5">
      <c r="B120" s="35" t="s">
        <v>283</v>
      </c>
      <c r="C120" s="32">
        <v>1158031</v>
      </c>
      <c r="D120" s="32">
        <v>1158031</v>
      </c>
      <c r="E120" s="32">
        <v>1158031</v>
      </c>
    </row>
    <row r="121" spans="2:5" ht="25.5">
      <c r="B121" s="35" t="s">
        <v>284</v>
      </c>
      <c r="C121" s="32">
        <v>70000</v>
      </c>
      <c r="D121" s="32">
        <v>70000</v>
      </c>
      <c r="E121" s="32">
        <v>70000</v>
      </c>
    </row>
    <row r="122" spans="2:5">
      <c r="B122" s="45" t="s">
        <v>85</v>
      </c>
      <c r="C122" s="44">
        <v>60922583</v>
      </c>
      <c r="D122" s="44">
        <v>60922583</v>
      </c>
      <c r="E122" s="44">
        <v>60944203</v>
      </c>
    </row>
    <row r="123" spans="2:5" ht="25.5">
      <c r="B123" s="35" t="s">
        <v>258</v>
      </c>
      <c r="C123" s="32">
        <v>37860</v>
      </c>
      <c r="D123" s="32">
        <v>37860</v>
      </c>
      <c r="E123" s="32">
        <v>59480</v>
      </c>
    </row>
    <row r="124" spans="2:5" ht="38.25">
      <c r="B124" s="35" t="s">
        <v>260</v>
      </c>
      <c r="C124" s="32">
        <v>2100000</v>
      </c>
      <c r="D124" s="32">
        <v>2100000</v>
      </c>
      <c r="E124" s="32">
        <v>2100000</v>
      </c>
    </row>
    <row r="125" spans="2:5">
      <c r="B125" s="35" t="s">
        <v>147</v>
      </c>
      <c r="C125" s="32">
        <v>58784723</v>
      </c>
      <c r="D125" s="32">
        <v>58784723</v>
      </c>
      <c r="E125" s="32">
        <v>58784723</v>
      </c>
    </row>
    <row r="126" spans="2:5">
      <c r="B126" s="45" t="s">
        <v>87</v>
      </c>
      <c r="C126" s="44">
        <v>335650</v>
      </c>
      <c r="D126" s="44">
        <v>335650</v>
      </c>
      <c r="E126" s="44">
        <v>335650</v>
      </c>
    </row>
    <row r="127" spans="2:5" ht="25.5">
      <c r="B127" s="35" t="s">
        <v>258</v>
      </c>
      <c r="C127" s="32">
        <v>37250</v>
      </c>
      <c r="D127" s="32">
        <v>37250</v>
      </c>
      <c r="E127" s="32">
        <v>37250</v>
      </c>
    </row>
    <row r="128" spans="2:5">
      <c r="B128" s="35" t="s">
        <v>149</v>
      </c>
      <c r="C128" s="32">
        <v>298400</v>
      </c>
      <c r="D128" s="32">
        <v>298400</v>
      </c>
      <c r="E128" s="32">
        <v>298400</v>
      </c>
    </row>
    <row r="129" spans="2:5">
      <c r="B129" s="45" t="s">
        <v>127</v>
      </c>
      <c r="C129" s="44">
        <v>19842408</v>
      </c>
      <c r="D129" s="44">
        <v>19842408</v>
      </c>
      <c r="E129" s="44">
        <v>19837858</v>
      </c>
    </row>
    <row r="130" spans="2:5">
      <c r="B130" s="35" t="s">
        <v>151</v>
      </c>
      <c r="C130" s="32">
        <v>10000000</v>
      </c>
      <c r="D130" s="32">
        <v>10000000</v>
      </c>
      <c r="E130" s="32">
        <v>10000000</v>
      </c>
    </row>
    <row r="131" spans="2:5">
      <c r="B131" s="35" t="s">
        <v>153</v>
      </c>
      <c r="C131" s="32">
        <v>345000</v>
      </c>
      <c r="D131" s="32">
        <v>345000</v>
      </c>
      <c r="E131" s="32">
        <v>345000</v>
      </c>
    </row>
    <row r="132" spans="2:5">
      <c r="B132" s="35" t="s">
        <v>155</v>
      </c>
      <c r="C132" s="32">
        <v>130000</v>
      </c>
      <c r="D132" s="32">
        <v>130000</v>
      </c>
      <c r="E132" s="32">
        <v>130000</v>
      </c>
    </row>
    <row r="133" spans="2:5">
      <c r="B133" s="35" t="s">
        <v>157</v>
      </c>
      <c r="C133" s="32">
        <v>1576538</v>
      </c>
      <c r="D133" s="32">
        <v>1576538</v>
      </c>
      <c r="E133" s="32">
        <v>1576538</v>
      </c>
    </row>
    <row r="134" spans="2:5" ht="25.5">
      <c r="B134" s="35" t="s">
        <v>285</v>
      </c>
      <c r="C134" s="32">
        <v>41990</v>
      </c>
      <c r="D134" s="32">
        <v>41990</v>
      </c>
      <c r="E134" s="32">
        <v>37440</v>
      </c>
    </row>
    <row r="135" spans="2:5" ht="25.5">
      <c r="B135" s="35" t="s">
        <v>286</v>
      </c>
      <c r="C135" s="32">
        <v>565837</v>
      </c>
      <c r="D135" s="32">
        <v>565837</v>
      </c>
      <c r="E135" s="32">
        <v>565837</v>
      </c>
    </row>
    <row r="136" spans="2:5" ht="25.5">
      <c r="B136" s="35" t="s">
        <v>287</v>
      </c>
      <c r="C136" s="32">
        <v>1750304</v>
      </c>
      <c r="D136" s="32">
        <v>1750304</v>
      </c>
      <c r="E136" s="32">
        <v>1750304</v>
      </c>
    </row>
    <row r="137" spans="2:5" ht="25.5">
      <c r="B137" s="35" t="s">
        <v>288</v>
      </c>
      <c r="C137" s="32">
        <v>1028793</v>
      </c>
      <c r="D137" s="32">
        <v>1028793</v>
      </c>
      <c r="E137" s="32">
        <v>1028793</v>
      </c>
    </row>
    <row r="138" spans="2:5">
      <c r="B138" s="35" t="s">
        <v>130</v>
      </c>
      <c r="C138" s="32">
        <v>50000</v>
      </c>
      <c r="D138" s="32">
        <v>50000</v>
      </c>
      <c r="E138" s="32">
        <v>50000</v>
      </c>
    </row>
    <row r="139" spans="2:5">
      <c r="B139" s="35" t="s">
        <v>24</v>
      </c>
      <c r="C139" s="32">
        <v>1139348</v>
      </c>
      <c r="D139" s="32">
        <v>1139348</v>
      </c>
      <c r="E139" s="32">
        <v>1139348</v>
      </c>
    </row>
    <row r="140" spans="2:5">
      <c r="B140" s="35" t="s">
        <v>163</v>
      </c>
      <c r="C140" s="32">
        <v>2900000</v>
      </c>
      <c r="D140" s="32">
        <v>2900000</v>
      </c>
      <c r="E140" s="32">
        <v>2900000</v>
      </c>
    </row>
    <row r="141" spans="2:5">
      <c r="B141" s="35" t="s">
        <v>165</v>
      </c>
      <c r="C141" s="32">
        <v>200000</v>
      </c>
      <c r="D141" s="32">
        <v>200000</v>
      </c>
      <c r="E141" s="32">
        <v>200000</v>
      </c>
    </row>
    <row r="142" spans="2:5">
      <c r="B142" s="35" t="s">
        <v>167</v>
      </c>
      <c r="C142" s="32">
        <v>35572</v>
      </c>
      <c r="D142" s="32">
        <v>35572</v>
      </c>
      <c r="E142" s="32">
        <v>35572</v>
      </c>
    </row>
    <row r="143" spans="2:5">
      <c r="B143" s="35" t="s">
        <v>169</v>
      </c>
      <c r="C143" s="32">
        <v>77430</v>
      </c>
      <c r="D143" s="32">
        <v>77430</v>
      </c>
      <c r="E143" s="32">
        <v>77430</v>
      </c>
    </row>
    <row r="144" spans="2:5" ht="25.5">
      <c r="B144" s="35" t="s">
        <v>289</v>
      </c>
      <c r="C144" s="32">
        <v>1596</v>
      </c>
      <c r="D144" s="32">
        <v>1596</v>
      </c>
      <c r="E144" s="32">
        <v>1596</v>
      </c>
    </row>
    <row r="145" spans="2:5">
      <c r="B145" s="45" t="s">
        <v>89</v>
      </c>
      <c r="C145" s="44">
        <v>290706</v>
      </c>
      <c r="D145" s="44">
        <v>268834</v>
      </c>
      <c r="E145" s="44">
        <v>270024</v>
      </c>
    </row>
    <row r="146" spans="2:5">
      <c r="B146" s="35" t="s">
        <v>172</v>
      </c>
      <c r="C146" s="32">
        <v>1017</v>
      </c>
      <c r="D146" s="32">
        <v>1017</v>
      </c>
      <c r="E146" s="32">
        <v>1017</v>
      </c>
    </row>
    <row r="147" spans="2:5" ht="25.5">
      <c r="B147" s="35" t="s">
        <v>290</v>
      </c>
      <c r="C147" s="32">
        <v>19208</v>
      </c>
      <c r="D147" s="32">
        <v>19208</v>
      </c>
      <c r="E147" s="32">
        <v>19208</v>
      </c>
    </row>
    <row r="148" spans="2:5">
      <c r="B148" s="35" t="s">
        <v>291</v>
      </c>
      <c r="C148" s="32">
        <v>96434</v>
      </c>
      <c r="D148" s="32">
        <v>90991</v>
      </c>
      <c r="E148" s="32">
        <v>90991</v>
      </c>
    </row>
    <row r="149" spans="2:5" ht="25.5">
      <c r="B149" s="35" t="s">
        <v>292</v>
      </c>
      <c r="C149" s="32">
        <v>68297</v>
      </c>
      <c r="D149" s="32">
        <v>68297</v>
      </c>
      <c r="E149" s="32">
        <v>68297</v>
      </c>
    </row>
    <row r="150" spans="2:5">
      <c r="B150" s="35" t="s">
        <v>293</v>
      </c>
      <c r="C150" s="32">
        <v>44821</v>
      </c>
      <c r="D150" s="32">
        <v>32442</v>
      </c>
      <c r="E150" s="32">
        <v>32442</v>
      </c>
    </row>
    <row r="151" spans="2:5" ht="25.5">
      <c r="B151" s="35" t="s">
        <v>294</v>
      </c>
      <c r="C151" s="32">
        <v>17429</v>
      </c>
      <c r="D151" s="32">
        <v>13379</v>
      </c>
      <c r="E151" s="32">
        <v>14569</v>
      </c>
    </row>
    <row r="152" spans="2:5" ht="38.25">
      <c r="B152" s="35" t="s">
        <v>260</v>
      </c>
      <c r="C152" s="32">
        <v>43500</v>
      </c>
      <c r="D152" s="32">
        <v>43500</v>
      </c>
      <c r="E152" s="32">
        <v>43500</v>
      </c>
    </row>
    <row r="153" spans="2:5">
      <c r="B153" s="45" t="s">
        <v>91</v>
      </c>
      <c r="C153" s="44">
        <v>564039</v>
      </c>
      <c r="D153" s="44">
        <v>564639</v>
      </c>
      <c r="E153" s="44">
        <v>564139</v>
      </c>
    </row>
    <row r="154" spans="2:5" ht="25.5">
      <c r="B154" s="35" t="s">
        <v>258</v>
      </c>
      <c r="C154" s="32">
        <v>10300</v>
      </c>
      <c r="D154" s="32">
        <v>10900</v>
      </c>
      <c r="E154" s="32">
        <v>10400</v>
      </c>
    </row>
    <row r="155" spans="2:5">
      <c r="B155" s="35" t="s">
        <v>179</v>
      </c>
      <c r="C155" s="32">
        <v>550429</v>
      </c>
      <c r="D155" s="32">
        <v>550429</v>
      </c>
      <c r="E155" s="32">
        <v>550429</v>
      </c>
    </row>
    <row r="156" spans="2:5">
      <c r="B156" s="35" t="s">
        <v>181</v>
      </c>
      <c r="C156" s="32">
        <v>3310</v>
      </c>
      <c r="D156" s="32">
        <v>3310</v>
      </c>
      <c r="E156" s="32">
        <v>3310</v>
      </c>
    </row>
    <row r="157" spans="2:5">
      <c r="B157" s="45" t="s">
        <v>143</v>
      </c>
      <c r="C157" s="44">
        <v>502717</v>
      </c>
      <c r="D157" s="44">
        <v>502717</v>
      </c>
      <c r="E157" s="44">
        <v>502717</v>
      </c>
    </row>
    <row r="158" spans="2:5">
      <c r="B158" s="35" t="s">
        <v>183</v>
      </c>
      <c r="C158" s="32">
        <v>712</v>
      </c>
      <c r="D158" s="32">
        <v>712</v>
      </c>
      <c r="E158" s="32">
        <v>712</v>
      </c>
    </row>
    <row r="159" spans="2:5">
      <c r="B159" s="35" t="s">
        <v>130</v>
      </c>
      <c r="C159" s="32">
        <v>502005</v>
      </c>
      <c r="D159" s="32">
        <v>502005</v>
      </c>
      <c r="E159" s="32">
        <v>502005</v>
      </c>
    </row>
    <row r="160" spans="2:5">
      <c r="B160" s="45" t="s">
        <v>145</v>
      </c>
      <c r="C160" s="44">
        <v>17835</v>
      </c>
      <c r="D160" s="44">
        <v>17835</v>
      </c>
      <c r="E160" s="44">
        <v>17835</v>
      </c>
    </row>
    <row r="161" spans="2:5">
      <c r="B161" s="35" t="s">
        <v>295</v>
      </c>
      <c r="C161" s="32">
        <v>12855</v>
      </c>
      <c r="D161" s="32">
        <v>12855</v>
      </c>
      <c r="E161" s="32">
        <v>12855</v>
      </c>
    </row>
    <row r="162" spans="2:5">
      <c r="B162" s="35" t="s">
        <v>181</v>
      </c>
      <c r="C162" s="32">
        <v>4980</v>
      </c>
      <c r="D162" s="32">
        <v>4980</v>
      </c>
      <c r="E162" s="32">
        <v>4980</v>
      </c>
    </row>
    <row r="163" spans="2:5">
      <c r="B163" s="45" t="s">
        <v>186</v>
      </c>
      <c r="C163" s="44">
        <v>120000</v>
      </c>
      <c r="D163" s="44">
        <v>120000</v>
      </c>
      <c r="E163" s="44">
        <v>120000</v>
      </c>
    </row>
    <row r="164" spans="2:5" ht="38.25">
      <c r="B164" s="35" t="s">
        <v>296</v>
      </c>
      <c r="C164" s="32">
        <v>120000</v>
      </c>
      <c r="D164" s="32">
        <v>120000</v>
      </c>
      <c r="E164" s="32">
        <v>120000</v>
      </c>
    </row>
    <row r="168" spans="2:5" ht="15.75">
      <c r="B168" s="78" t="s">
        <v>18</v>
      </c>
      <c r="C168" s="78"/>
      <c r="D168" s="78"/>
      <c r="E168" s="78"/>
    </row>
    <row r="169" spans="2:5" ht="15.75">
      <c r="B169" s="5"/>
      <c r="C169" s="6"/>
    </row>
    <row r="170" spans="2:5" ht="28.5" customHeight="1">
      <c r="B170" s="59" t="s">
        <v>19</v>
      </c>
      <c r="C170" s="71" t="s">
        <v>317</v>
      </c>
      <c r="D170" s="71" t="s">
        <v>318</v>
      </c>
      <c r="E170" s="72" t="s">
        <v>319</v>
      </c>
    </row>
    <row r="171" spans="2:5">
      <c r="B171" s="3"/>
    </row>
    <row r="172" spans="2:5">
      <c r="B172" s="43" t="s">
        <v>51</v>
      </c>
      <c r="C172" s="44">
        <v>5208970623</v>
      </c>
      <c r="D172" s="44">
        <v>5585891075</v>
      </c>
      <c r="E172" s="44">
        <v>5909839454</v>
      </c>
    </row>
    <row r="173" spans="2:5">
      <c r="B173" s="45" t="s">
        <v>53</v>
      </c>
      <c r="C173" s="44">
        <v>4697188183</v>
      </c>
      <c r="D173" s="44">
        <v>5052146107</v>
      </c>
      <c r="E173" s="44">
        <v>5318682640</v>
      </c>
    </row>
    <row r="174" spans="2:5">
      <c r="B174" s="35" t="s">
        <v>54</v>
      </c>
      <c r="C174" s="32">
        <v>4697188183</v>
      </c>
      <c r="D174" s="32">
        <v>5052146107</v>
      </c>
      <c r="E174" s="32">
        <v>5318682640</v>
      </c>
    </row>
    <row r="175" spans="2:5">
      <c r="B175" s="45" t="s">
        <v>56</v>
      </c>
      <c r="C175" s="44">
        <v>182078974</v>
      </c>
      <c r="D175" s="44">
        <v>149000871</v>
      </c>
      <c r="E175" s="44">
        <v>148839133</v>
      </c>
    </row>
    <row r="176" spans="2:5">
      <c r="B176" s="45" t="s">
        <v>256</v>
      </c>
      <c r="C176" s="44">
        <v>56125</v>
      </c>
      <c r="D176" s="44">
        <v>56125</v>
      </c>
      <c r="E176" s="44">
        <v>56125</v>
      </c>
    </row>
    <row r="177" spans="2:5">
      <c r="B177" s="45" t="s">
        <v>59</v>
      </c>
      <c r="C177" s="44">
        <v>329647341</v>
      </c>
      <c r="D177" s="44">
        <v>384687972</v>
      </c>
      <c r="E177" s="44">
        <v>442261556</v>
      </c>
    </row>
    <row r="178" spans="2:5">
      <c r="B178" s="35" t="s">
        <v>61</v>
      </c>
      <c r="C178" s="32">
        <v>329647341</v>
      </c>
      <c r="D178" s="32">
        <v>384687972</v>
      </c>
      <c r="E178" s="32">
        <v>442261556</v>
      </c>
    </row>
    <row r="179" spans="2:5">
      <c r="B179" s="51"/>
      <c r="C179" s="51"/>
      <c r="D179" s="52"/>
      <c r="E179" s="52"/>
    </row>
    <row r="180" spans="2:5">
      <c r="B180" s="51" t="s">
        <v>14</v>
      </c>
      <c r="C180" s="51"/>
      <c r="D180" s="52"/>
      <c r="E180" s="52"/>
    </row>
    <row r="181" spans="2:5">
      <c r="B181" s="51"/>
      <c r="C181" s="51"/>
      <c r="D181" s="52"/>
      <c r="E181" s="52"/>
    </row>
    <row r="182" spans="2:5" ht="13.5">
      <c r="B182" s="60" t="s">
        <v>23</v>
      </c>
      <c r="C182" s="61">
        <v>5677391268</v>
      </c>
      <c r="D182" s="61">
        <v>6043638268</v>
      </c>
      <c r="E182" s="61">
        <v>6361432868</v>
      </c>
    </row>
    <row r="183" spans="2:5">
      <c r="B183" s="62" t="s">
        <v>16</v>
      </c>
      <c r="C183" s="51"/>
      <c r="D183" s="65"/>
      <c r="E183" s="65"/>
    </row>
    <row r="184" spans="2:5">
      <c r="B184" s="63" t="s">
        <v>44</v>
      </c>
      <c r="C184" s="64">
        <v>4697188183</v>
      </c>
      <c r="D184" s="64">
        <v>5052146107</v>
      </c>
      <c r="E184" s="64">
        <v>5318682640</v>
      </c>
    </row>
    <row r="185" spans="2:5">
      <c r="B185" s="66" t="s">
        <v>313</v>
      </c>
      <c r="C185" s="67">
        <v>814442810</v>
      </c>
      <c r="D185" s="68">
        <v>815034244</v>
      </c>
      <c r="E185" s="68">
        <v>857021651</v>
      </c>
    </row>
    <row r="186" spans="2:5" ht="25.5">
      <c r="B186" s="66" t="s">
        <v>314</v>
      </c>
      <c r="C186" s="64">
        <v>165760275</v>
      </c>
      <c r="D186" s="64">
        <v>176457917</v>
      </c>
      <c r="E186" s="64">
        <v>185728577</v>
      </c>
    </row>
    <row r="187" spans="2:5">
      <c r="B187" s="51"/>
      <c r="C187" s="51"/>
      <c r="D187" s="65"/>
      <c r="E187" s="65"/>
    </row>
    <row r="188" spans="2:5" ht="13.5">
      <c r="B188" s="60" t="s">
        <v>315</v>
      </c>
      <c r="C188" s="61">
        <v>3122362</v>
      </c>
      <c r="D188" s="61">
        <v>3122362</v>
      </c>
      <c r="E188" s="61">
        <v>3122362</v>
      </c>
    </row>
    <row r="189" spans="2:5">
      <c r="B189" s="62" t="s">
        <v>16</v>
      </c>
      <c r="C189" s="51"/>
      <c r="D189" s="65"/>
      <c r="E189" s="65"/>
    </row>
    <row r="190" spans="2:5" ht="25.5">
      <c r="B190" s="63" t="s">
        <v>45</v>
      </c>
      <c r="C190" s="64">
        <v>1139348</v>
      </c>
      <c r="D190" s="64">
        <v>1139348</v>
      </c>
      <c r="E190" s="64">
        <v>1139348</v>
      </c>
    </row>
    <row r="191" spans="2:5" ht="25.5">
      <c r="B191" s="69" t="s">
        <v>316</v>
      </c>
      <c r="C191" s="70">
        <v>1983014</v>
      </c>
      <c r="D191" s="70">
        <v>1983014</v>
      </c>
      <c r="E191" s="70">
        <v>1983014</v>
      </c>
    </row>
    <row r="195" spans="2:5" ht="15.75">
      <c r="B195" s="74" t="s">
        <v>320</v>
      </c>
      <c r="C195" s="73"/>
      <c r="D195" s="73"/>
      <c r="E195" s="75" t="s">
        <v>321</v>
      </c>
    </row>
    <row r="199" spans="2:5" ht="15">
      <c r="B199" s="76" t="s">
        <v>322</v>
      </c>
      <c r="C199" s="73"/>
      <c r="D199" s="73"/>
      <c r="E199" s="73"/>
    </row>
    <row r="200" spans="2:5" ht="15">
      <c r="B200" s="77" t="s">
        <v>323</v>
      </c>
      <c r="C200" s="73"/>
      <c r="D200" s="73"/>
      <c r="E200" s="73"/>
    </row>
  </sheetData>
  <mergeCells count="7">
    <mergeCell ref="B168:E168"/>
    <mergeCell ref="B2:C2"/>
    <mergeCell ref="B4:C4"/>
    <mergeCell ref="B3:E3"/>
    <mergeCell ref="B5:E5"/>
    <mergeCell ref="B62:E62"/>
    <mergeCell ref="B63:E63"/>
  </mergeCells>
  <phoneticPr fontId="2" type="noConversion"/>
  <hyperlinks>
    <hyperlink ref="B200" r:id="rId1" xr:uid="{FA6BBDB7-E747-4C87-84AE-518A26C60AA5}"/>
  </hyperlinks>
  <pageMargins left="0.74803149606299213" right="0.74803149606299213" top="0.59055118110236227" bottom="0.59055118110236227" header="0.39370078740157483" footer="0.39370078740157483"/>
  <pageSetup scale="85" fitToHeight="0" orientation="portrait" r:id="rId2"/>
  <headerFooter alignWithMargins="0">
    <oddHeader>&amp;C&amp;P</oddHeader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D415A-8FE5-4F6E-AC1A-D730647E2F0A}">
  <sheetPr codeName="Sheet3"/>
  <dimension ref="A2:C56"/>
  <sheetViews>
    <sheetView topLeftCell="A28" workbookViewId="0">
      <selection activeCell="C17" sqref="C17"/>
    </sheetView>
  </sheetViews>
  <sheetFormatPr defaultRowHeight="12.75"/>
  <cols>
    <col min="1" max="1" width="9.7109375" bestFit="1" customWidth="1"/>
    <col min="2" max="2" width="33.140625" bestFit="1" customWidth="1"/>
    <col min="3" max="3" width="48.28515625" customWidth="1"/>
  </cols>
  <sheetData>
    <row r="2" spans="1:3">
      <c r="B2" s="83"/>
      <c r="C2" s="83"/>
    </row>
    <row r="3" spans="1:3" ht="15.75">
      <c r="B3" s="81" t="s">
        <v>1</v>
      </c>
      <c r="C3" s="81"/>
    </row>
    <row r="4" spans="1:3" ht="15.75">
      <c r="B4" s="80" t="s">
        <v>2</v>
      </c>
      <c r="C4" s="80"/>
    </row>
    <row r="5" spans="1:3" ht="15.75">
      <c r="B5" s="80"/>
      <c r="C5" s="80"/>
    </row>
    <row r="6" spans="1:3" ht="15.75">
      <c r="B6" s="80" t="s">
        <v>4</v>
      </c>
      <c r="C6" s="80"/>
    </row>
    <row r="7" spans="1:3" ht="15.75">
      <c r="B7" s="1"/>
    </row>
    <row r="8" spans="1:3">
      <c r="B8" s="7" t="s">
        <v>46</v>
      </c>
      <c r="C8" s="8" t="s">
        <v>0</v>
      </c>
    </row>
    <row r="9" spans="1:3" ht="15.75">
      <c r="A9" t="s">
        <v>5</v>
      </c>
      <c r="C9" s="2"/>
    </row>
    <row r="10" spans="1:3">
      <c r="A10" t="s">
        <v>6</v>
      </c>
      <c r="B10" s="25"/>
    </row>
    <row r="11" spans="1:3">
      <c r="A11" t="s">
        <v>6</v>
      </c>
      <c r="B11" s="26"/>
    </row>
    <row r="12" spans="1:3">
      <c r="A12" t="s">
        <v>8</v>
      </c>
      <c r="C12" t="s">
        <v>10</v>
      </c>
    </row>
    <row r="13" spans="1:3">
      <c r="A13" t="s">
        <v>6</v>
      </c>
      <c r="B13" t="s">
        <v>11</v>
      </c>
    </row>
    <row r="14" spans="1:3">
      <c r="A14" t="s">
        <v>9</v>
      </c>
    </row>
    <row r="15" spans="1:3">
      <c r="A15" t="s">
        <v>9</v>
      </c>
    </row>
    <row r="16" spans="1:3" ht="15.75">
      <c r="B16" s="1" t="s">
        <v>4</v>
      </c>
    </row>
    <row r="17" spans="1:3" ht="15.75">
      <c r="B17" s="1"/>
    </row>
    <row r="18" spans="1:3">
      <c r="A18" t="s">
        <v>21</v>
      </c>
    </row>
    <row r="20" spans="1:3">
      <c r="B20" t="s">
        <v>7</v>
      </c>
    </row>
    <row r="23" spans="1:3" ht="15.75">
      <c r="B23" s="82" t="s">
        <v>26</v>
      </c>
      <c r="C23" s="82"/>
    </row>
    <row r="24" spans="1:3" ht="15.75">
      <c r="B24" s="82" t="s">
        <v>27</v>
      </c>
      <c r="C24" s="82"/>
    </row>
    <row r="25" spans="1:3">
      <c r="B25" s="4"/>
      <c r="C25" s="4"/>
    </row>
    <row r="26" spans="1:3" ht="25.5">
      <c r="B26" s="8" t="s">
        <v>17</v>
      </c>
      <c r="C26" s="9" t="s">
        <v>0</v>
      </c>
    </row>
    <row r="27" spans="1:3">
      <c r="B27" s="4"/>
      <c r="C27" s="4"/>
    </row>
    <row r="29" spans="1:3" ht="15.75">
      <c r="B29" s="78" t="s">
        <v>18</v>
      </c>
      <c r="C29" s="84"/>
    </row>
    <row r="30" spans="1:3" ht="15.75">
      <c r="B30" s="5"/>
      <c r="C30" s="6"/>
    </row>
    <row r="31" spans="1:3">
      <c r="B31" s="7" t="s">
        <v>19</v>
      </c>
      <c r="C31" s="7" t="s">
        <v>0</v>
      </c>
    </row>
    <row r="32" spans="1:3">
      <c r="B32" s="3"/>
    </row>
    <row r="50" spans="1:3">
      <c r="A50" t="s">
        <v>22</v>
      </c>
      <c r="B50" t="s">
        <v>44</v>
      </c>
    </row>
    <row r="51" spans="1:3">
      <c r="A51" s="3" t="s">
        <v>25</v>
      </c>
      <c r="B51" t="s">
        <v>45</v>
      </c>
    </row>
    <row r="55" spans="1:3">
      <c r="C55" t="str">
        <f>CONCATENATE(HEADER!B20,HEADER!B10, HEADER!B13)</f>
        <v>Likumprojekta "Par valsts budžetu . gadam"</v>
      </c>
    </row>
    <row r="56" spans="1:3">
      <c r="C56" t="s">
        <v>3</v>
      </c>
    </row>
  </sheetData>
  <mergeCells count="8">
    <mergeCell ref="B2:C2"/>
    <mergeCell ref="B3:C3"/>
    <mergeCell ref="B29:C29"/>
    <mergeCell ref="B5:C5"/>
    <mergeCell ref="B6:C6"/>
    <mergeCell ref="B23:C23"/>
    <mergeCell ref="B24:C24"/>
    <mergeCell ref="B4:C4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9FC53-1B10-43E0-9C72-80AAEE6631DA}">
  <sheetPr codeName="Sheet4"/>
  <dimension ref="A1:E47"/>
  <sheetViews>
    <sheetView workbookViewId="0">
      <selection activeCell="A31" sqref="A31:E47"/>
    </sheetView>
  </sheetViews>
  <sheetFormatPr defaultRowHeight="12.75"/>
  <cols>
    <col min="1" max="5" width="17" style="13" customWidth="1"/>
    <col min="6" max="6" width="1.7109375" style="13" customWidth="1"/>
    <col min="7" max="16384" width="9.140625" style="13"/>
  </cols>
  <sheetData>
    <row r="1" spans="1:5" ht="28.5" customHeight="1">
      <c r="A1" s="85" t="s">
        <v>28</v>
      </c>
      <c r="B1" s="85"/>
      <c r="C1" s="85"/>
      <c r="D1" s="85"/>
      <c r="E1" s="85"/>
    </row>
    <row r="2" spans="1:5" ht="15.75">
      <c r="A2" s="14" t="s">
        <v>43</v>
      </c>
      <c r="B2" s="15"/>
      <c r="C2" s="15"/>
      <c r="D2" s="15"/>
      <c r="E2" s="15"/>
    </row>
    <row r="3" spans="1:5" ht="7.5" customHeight="1">
      <c r="A3" s="16"/>
      <c r="B3" s="16"/>
      <c r="C3" s="16"/>
      <c r="D3" s="16"/>
      <c r="E3" s="16"/>
    </row>
    <row r="4" spans="1:5" ht="21" customHeight="1">
      <c r="A4" s="85" t="s">
        <v>29</v>
      </c>
      <c r="B4" s="85"/>
      <c r="C4" s="85"/>
      <c r="D4" s="85"/>
      <c r="E4" s="85"/>
    </row>
    <row r="5" spans="1:5" ht="15.75">
      <c r="A5" s="14" t="s">
        <v>30</v>
      </c>
      <c r="B5" s="15"/>
      <c r="C5" s="15"/>
      <c r="D5" s="15"/>
      <c r="E5" s="15"/>
    </row>
    <row r="6" spans="1:5">
      <c r="A6" s="17"/>
      <c r="B6" s="17"/>
      <c r="C6" s="17"/>
      <c r="D6" s="17"/>
      <c r="E6" s="17"/>
    </row>
    <row r="7" spans="1:5">
      <c r="A7" s="17"/>
      <c r="B7" s="17"/>
      <c r="C7" s="17"/>
      <c r="D7" s="17"/>
      <c r="E7" s="17"/>
    </row>
    <row r="8" spans="1:5">
      <c r="A8" s="17"/>
      <c r="B8" s="17"/>
      <c r="C8" s="17"/>
      <c r="D8" s="17"/>
      <c r="E8" s="17"/>
    </row>
    <row r="9" spans="1:5">
      <c r="A9" s="17"/>
      <c r="B9" s="17"/>
      <c r="C9" s="17"/>
      <c r="D9" s="17"/>
      <c r="E9" s="17"/>
    </row>
    <row r="10" spans="1:5" ht="30" customHeight="1">
      <c r="A10" s="18" t="s">
        <v>31</v>
      </c>
      <c r="B10" s="18" t="s">
        <v>32</v>
      </c>
      <c r="C10" s="18" t="s">
        <v>33</v>
      </c>
      <c r="D10" s="18" t="s">
        <v>34</v>
      </c>
      <c r="E10" s="18" t="s">
        <v>35</v>
      </c>
    </row>
    <row r="11" spans="1:5" ht="30" customHeight="1">
      <c r="A11" s="19"/>
      <c r="B11" s="19"/>
      <c r="C11" s="19"/>
      <c r="D11" s="19"/>
      <c r="E11" s="19"/>
    </row>
    <row r="12" spans="1:5" ht="19.5" customHeight="1">
      <c r="A12" s="19" t="s">
        <v>36</v>
      </c>
      <c r="B12" s="19" t="s">
        <v>37</v>
      </c>
      <c r="C12" s="19" t="s">
        <v>38</v>
      </c>
      <c r="D12" s="19" t="s">
        <v>39</v>
      </c>
      <c r="E12" s="19" t="s">
        <v>40</v>
      </c>
    </row>
    <row r="13" spans="1:5" ht="15.75">
      <c r="A13" s="20"/>
      <c r="B13" s="20"/>
      <c r="C13" s="20"/>
      <c r="D13" s="20"/>
      <c r="E13" s="20"/>
    </row>
    <row r="14" spans="1:5" ht="15.75">
      <c r="A14" s="21">
        <f ca="1">NOW()</f>
        <v>45574.607082060182</v>
      </c>
      <c r="B14" s="20"/>
      <c r="C14" s="20"/>
      <c r="D14" s="20"/>
      <c r="E14" s="20"/>
    </row>
    <row r="15" spans="1:5" ht="15.75">
      <c r="A15" s="22"/>
      <c r="B15" s="20"/>
      <c r="C15" s="20"/>
      <c r="D15" s="20"/>
      <c r="E15" s="20"/>
    </row>
    <row r="16" spans="1:5" ht="15.75">
      <c r="A16" s="22" t="s">
        <v>41</v>
      </c>
      <c r="B16" s="20"/>
      <c r="C16" s="20"/>
      <c r="D16" s="20"/>
      <c r="E16" s="20"/>
    </row>
    <row r="17" spans="1:5" ht="15.75">
      <c r="A17" s="22" t="s">
        <v>42</v>
      </c>
      <c r="B17" s="20"/>
      <c r="C17" s="20"/>
      <c r="D17" s="20"/>
      <c r="E17" s="20"/>
    </row>
    <row r="20" spans="1:5">
      <c r="A20" s="13" t="e">
        <f t="array" aca="1" ref="A20" ca="1">SUM(IF(LEN(TRIM(A10:E14))=0,0,LEN(TRIM(A10:E14))-LEN(SUBSTITUTE(A10:E14," ",""))+1))+SUM(IF(LEN(TRIM([1]ATSKAITE!$B$1:[1]ATSKAITE!#REF!))=0,0,LEN(TRIM([1]ATSKAITE!$B$1:[1]ATSKAITE!#REF!))-LEN(SUBSTITUTE([1]ATSKAITE!$B$1:[1]ATSKAITE!#REF!," ",""))+1))+SUM(IF(LEN(TRIM(A16:E17))=0,0,LEN(TRIM(A16:E17))-LEN(SUBSTITUTE(A16:E17," ",""))+1))+1</f>
        <v>#REF!</v>
      </c>
    </row>
    <row r="31" spans="1:5" ht="30.75" customHeight="1">
      <c r="A31" s="85" t="s">
        <v>28</v>
      </c>
      <c r="B31" s="85"/>
      <c r="C31" s="85"/>
      <c r="D31" s="85"/>
      <c r="E31" s="85"/>
    </row>
    <row r="32" spans="1:5" ht="15.75">
      <c r="A32" s="14" t="s">
        <v>43</v>
      </c>
      <c r="B32" s="15"/>
      <c r="C32" s="15"/>
      <c r="D32" s="15"/>
      <c r="E32" s="15"/>
    </row>
    <row r="33" spans="1:5" ht="2.25" customHeight="1">
      <c r="A33" s="16"/>
      <c r="B33" s="16"/>
      <c r="C33" s="16"/>
      <c r="D33" s="16"/>
      <c r="E33" s="16"/>
    </row>
    <row r="34" spans="1:5" ht="28.5" customHeight="1">
      <c r="A34" s="85" t="s">
        <v>29</v>
      </c>
      <c r="B34" s="85"/>
      <c r="C34" s="85"/>
      <c r="D34" s="85"/>
      <c r="E34" s="85"/>
    </row>
    <row r="35" spans="1:5" ht="15.75">
      <c r="A35" s="14" t="s">
        <v>30</v>
      </c>
      <c r="B35" s="15"/>
      <c r="C35" s="15"/>
      <c r="D35" s="15"/>
      <c r="E35" s="15"/>
    </row>
    <row r="36" spans="1:5">
      <c r="A36" s="17"/>
      <c r="B36" s="17"/>
      <c r="C36" s="17"/>
      <c r="D36" s="17"/>
      <c r="E36" s="17"/>
    </row>
    <row r="37" spans="1:5">
      <c r="A37" s="17"/>
      <c r="B37" s="17"/>
      <c r="C37" s="17"/>
      <c r="D37" s="17"/>
      <c r="E37" s="17"/>
    </row>
    <row r="38" spans="1:5">
      <c r="A38" s="17"/>
      <c r="B38" s="17"/>
      <c r="C38" s="17"/>
      <c r="D38" s="17"/>
      <c r="E38" s="17"/>
    </row>
    <row r="39" spans="1:5">
      <c r="A39" s="17"/>
      <c r="B39" s="17"/>
      <c r="C39" s="17"/>
      <c r="D39" s="17"/>
      <c r="E39" s="17"/>
    </row>
    <row r="40" spans="1:5" ht="15.75">
      <c r="A40" s="18" t="s">
        <v>31</v>
      </c>
      <c r="B40" s="18" t="s">
        <v>32</v>
      </c>
      <c r="C40" s="18" t="s">
        <v>33</v>
      </c>
      <c r="D40" s="18" t="s">
        <v>34</v>
      </c>
      <c r="E40" s="18" t="s">
        <v>35</v>
      </c>
    </row>
    <row r="41" spans="1:5" ht="30" customHeight="1">
      <c r="A41" s="19"/>
      <c r="B41" s="19"/>
      <c r="C41" s="19"/>
      <c r="D41" s="19"/>
      <c r="E41" s="19"/>
    </row>
    <row r="42" spans="1:5" ht="15.75">
      <c r="A42" s="19" t="s">
        <v>36</v>
      </c>
      <c r="B42" s="19" t="s">
        <v>37</v>
      </c>
      <c r="C42" s="19" t="s">
        <v>38</v>
      </c>
      <c r="D42" s="19" t="s">
        <v>39</v>
      </c>
      <c r="E42" s="19" t="s">
        <v>40</v>
      </c>
    </row>
    <row r="43" spans="1:5" ht="15.75">
      <c r="A43" s="20"/>
      <c r="B43" s="20"/>
      <c r="C43" s="20"/>
      <c r="D43" s="20"/>
      <c r="E43" s="20"/>
    </row>
    <row r="44" spans="1:5" ht="15.75">
      <c r="A44" s="21">
        <f ca="1">NOW()</f>
        <v>45574.607082060182</v>
      </c>
      <c r="B44" s="20"/>
      <c r="C44" s="20"/>
      <c r="D44" s="20"/>
      <c r="E44" s="20"/>
    </row>
    <row r="45" spans="1:5" ht="15.75">
      <c r="A45" s="22"/>
      <c r="B45" s="20"/>
      <c r="C45" s="20"/>
      <c r="D45" s="20"/>
      <c r="E45" s="20"/>
    </row>
    <row r="46" spans="1:5" ht="15.75">
      <c r="A46" s="22" t="s">
        <v>41</v>
      </c>
      <c r="B46" s="20"/>
      <c r="C46" s="20"/>
      <c r="D46" s="20"/>
      <c r="E46" s="20"/>
    </row>
    <row r="47" spans="1:5" ht="15.75">
      <c r="A47" s="22" t="s">
        <v>42</v>
      </c>
      <c r="B47" s="20"/>
      <c r="C47" s="20"/>
      <c r="D47" s="20"/>
      <c r="E47" s="20"/>
    </row>
  </sheetData>
  <mergeCells count="4">
    <mergeCell ref="A1:E1"/>
    <mergeCell ref="A4:E4"/>
    <mergeCell ref="A31:E31"/>
    <mergeCell ref="A34:E3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92F6-2FFB-403F-B890-69851D96B03B}">
  <sheetPr codeName="Sheet5"/>
  <dimension ref="A1:K53"/>
  <sheetViews>
    <sheetView topLeftCell="A47" workbookViewId="0">
      <selection activeCell="C53" sqref="C53"/>
    </sheetView>
  </sheetViews>
  <sheetFormatPr defaultRowHeight="12.75"/>
  <cols>
    <col min="2" max="2" width="22.140625" customWidth="1"/>
    <col min="3" max="3" width="17.5703125" customWidth="1"/>
    <col min="4" max="4" width="16.5703125" customWidth="1"/>
    <col min="5" max="7" width="11.7109375" bestFit="1" customWidth="1"/>
  </cols>
  <sheetData>
    <row r="1" spans="1:11">
      <c r="A1" s="25" t="s">
        <v>13</v>
      </c>
      <c r="B1">
        <v>2</v>
      </c>
      <c r="C1">
        <v>53</v>
      </c>
      <c r="D1">
        <v>2</v>
      </c>
      <c r="E1">
        <v>11</v>
      </c>
    </row>
    <row r="2" spans="1:11" ht="25.5">
      <c r="B2" s="29" t="s">
        <v>47</v>
      </c>
      <c r="C2" s="29" t="s">
        <v>47</v>
      </c>
      <c r="D2" s="42" t="s">
        <v>307</v>
      </c>
      <c r="E2" s="42" t="s">
        <v>306</v>
      </c>
      <c r="F2" s="42" t="s">
        <v>305</v>
      </c>
      <c r="G2" s="42" t="s">
        <v>48</v>
      </c>
      <c r="H2" s="42" t="s">
        <v>48</v>
      </c>
      <c r="I2" s="42" t="s">
        <v>48</v>
      </c>
      <c r="J2" s="42" t="s">
        <v>48</v>
      </c>
      <c r="K2" s="42" t="s">
        <v>48</v>
      </c>
    </row>
    <row r="3" spans="1:11">
      <c r="B3" s="29" t="s">
        <v>49</v>
      </c>
      <c r="C3" s="29" t="s">
        <v>255</v>
      </c>
      <c r="D3" s="31" t="s">
        <v>47</v>
      </c>
      <c r="E3" s="31" t="s">
        <v>47</v>
      </c>
      <c r="F3" s="31" t="s">
        <v>47</v>
      </c>
      <c r="G3" s="31" t="s">
        <v>47</v>
      </c>
      <c r="H3" s="31" t="s">
        <v>47</v>
      </c>
      <c r="I3" s="31" t="s">
        <v>47</v>
      </c>
      <c r="J3" s="31" t="s">
        <v>47</v>
      </c>
      <c r="K3" s="31" t="s">
        <v>47</v>
      </c>
    </row>
    <row r="4" spans="1:11" ht="25.5">
      <c r="B4" s="45" t="s">
        <v>50</v>
      </c>
      <c r="C4" s="45" t="s">
        <v>51</v>
      </c>
      <c r="D4" s="44">
        <v>10201337632</v>
      </c>
      <c r="E4" s="44">
        <v>10914575488</v>
      </c>
      <c r="F4" s="44">
        <v>10304933252</v>
      </c>
      <c r="G4" s="44"/>
      <c r="H4" s="44"/>
      <c r="I4" s="44"/>
      <c r="J4" s="44"/>
      <c r="K4" s="44"/>
    </row>
    <row r="5" spans="1:11" ht="25.5">
      <c r="B5" s="46" t="s">
        <v>52</v>
      </c>
      <c r="C5" s="46" t="s">
        <v>53</v>
      </c>
      <c r="D5" s="44">
        <v>7454066846</v>
      </c>
      <c r="E5" s="44">
        <v>7807323514</v>
      </c>
      <c r="F5" s="44">
        <v>8082555073</v>
      </c>
      <c r="G5" s="44"/>
      <c r="H5" s="44"/>
      <c r="I5" s="44"/>
      <c r="J5" s="44"/>
      <c r="K5" s="44"/>
    </row>
    <row r="6" spans="1:11" ht="25.5">
      <c r="B6" s="47" t="s">
        <v>188</v>
      </c>
      <c r="C6" s="47" t="s">
        <v>189</v>
      </c>
      <c r="D6" s="44">
        <v>1385597345</v>
      </c>
      <c r="E6" s="44">
        <v>1419982541</v>
      </c>
      <c r="F6" s="44">
        <v>1455854048</v>
      </c>
      <c r="G6" s="44"/>
      <c r="H6" s="44"/>
      <c r="I6" s="44"/>
      <c r="J6" s="44"/>
      <c r="K6" s="44"/>
    </row>
    <row r="7" spans="1:11" ht="114.75">
      <c r="B7" s="37" t="s">
        <v>190</v>
      </c>
      <c r="C7" s="37" t="s">
        <v>191</v>
      </c>
      <c r="D7" s="32">
        <v>601895345</v>
      </c>
      <c r="E7" s="32">
        <v>625788541</v>
      </c>
      <c r="F7" s="32">
        <v>653844048</v>
      </c>
      <c r="G7" s="32"/>
      <c r="H7" s="32"/>
      <c r="I7" s="32"/>
      <c r="J7" s="32"/>
      <c r="K7" s="32"/>
    </row>
    <row r="8" spans="1:11" ht="114.75">
      <c r="B8" s="37" t="s">
        <v>192</v>
      </c>
      <c r="C8" s="37" t="s">
        <v>193</v>
      </c>
      <c r="D8" s="32">
        <v>690702000</v>
      </c>
      <c r="E8" s="32">
        <v>687894000</v>
      </c>
      <c r="F8" s="32">
        <v>695310000</v>
      </c>
      <c r="G8" s="32"/>
      <c r="H8" s="32"/>
      <c r="I8" s="32"/>
      <c r="J8" s="32"/>
      <c r="K8" s="32"/>
    </row>
    <row r="9" spans="1:11" ht="127.5">
      <c r="B9" s="40" t="s">
        <v>194</v>
      </c>
      <c r="C9" s="40" t="s">
        <v>195</v>
      </c>
      <c r="D9" s="32">
        <v>690702000</v>
      </c>
      <c r="E9" s="32">
        <v>687894000</v>
      </c>
      <c r="F9" s="32">
        <v>695310000</v>
      </c>
      <c r="G9" s="32"/>
      <c r="H9" s="32"/>
      <c r="I9" s="32"/>
      <c r="J9" s="32"/>
      <c r="K9" s="32"/>
    </row>
    <row r="10" spans="1:11" ht="102">
      <c r="B10" s="37" t="s">
        <v>196</v>
      </c>
      <c r="C10" s="37" t="s">
        <v>197</v>
      </c>
      <c r="D10" s="32">
        <v>93000000</v>
      </c>
      <c r="E10" s="32">
        <v>106300000</v>
      </c>
      <c r="F10" s="32">
        <v>106700000</v>
      </c>
      <c r="G10" s="32"/>
      <c r="H10" s="32"/>
      <c r="I10" s="32"/>
      <c r="J10" s="32"/>
      <c r="K10" s="32"/>
    </row>
    <row r="11" spans="1:11" ht="63.75">
      <c r="B11" s="47" t="s">
        <v>22</v>
      </c>
      <c r="C11" s="47" t="s">
        <v>54</v>
      </c>
      <c r="D11" s="44">
        <v>165760275</v>
      </c>
      <c r="E11" s="44">
        <v>176457917</v>
      </c>
      <c r="F11" s="44">
        <v>185728577</v>
      </c>
      <c r="G11" s="44"/>
      <c r="H11" s="44"/>
      <c r="I11" s="44"/>
      <c r="J11" s="44"/>
      <c r="K11" s="44"/>
    </row>
    <row r="12" spans="1:11" ht="318.75">
      <c r="B12" s="37" t="s">
        <v>198</v>
      </c>
      <c r="C12" s="37" t="s">
        <v>297</v>
      </c>
      <c r="D12" s="32">
        <v>165760275</v>
      </c>
      <c r="E12" s="32">
        <v>176457917</v>
      </c>
      <c r="F12" s="32">
        <v>185728577</v>
      </c>
      <c r="G12" s="32"/>
      <c r="H12" s="32"/>
      <c r="I12" s="32"/>
      <c r="J12" s="32"/>
      <c r="K12" s="32"/>
    </row>
    <row r="13" spans="1:11" ht="63.75">
      <c r="B13" s="47" t="s">
        <v>199</v>
      </c>
      <c r="C13" s="47" t="s">
        <v>200</v>
      </c>
      <c r="D13" s="44">
        <v>5835409226</v>
      </c>
      <c r="E13" s="44">
        <v>6139983056</v>
      </c>
      <c r="F13" s="44">
        <v>6366472448</v>
      </c>
      <c r="G13" s="44"/>
      <c r="H13" s="44"/>
      <c r="I13" s="44"/>
      <c r="J13" s="44"/>
      <c r="K13" s="44"/>
    </row>
    <row r="14" spans="1:11" ht="76.5">
      <c r="B14" s="37" t="s">
        <v>201</v>
      </c>
      <c r="C14" s="37" t="s">
        <v>202</v>
      </c>
      <c r="D14" s="32">
        <v>4245498726</v>
      </c>
      <c r="E14" s="32">
        <v>4441446056</v>
      </c>
      <c r="F14" s="32">
        <v>4634417948</v>
      </c>
      <c r="G14" s="32"/>
      <c r="H14" s="32"/>
      <c r="I14" s="32"/>
      <c r="J14" s="32"/>
      <c r="K14" s="32"/>
    </row>
    <row r="15" spans="1:11" ht="51">
      <c r="B15" s="37" t="s">
        <v>203</v>
      </c>
      <c r="C15" s="37" t="s">
        <v>204</v>
      </c>
      <c r="D15" s="32">
        <v>1314032000</v>
      </c>
      <c r="E15" s="32">
        <v>1407421000</v>
      </c>
      <c r="F15" s="32">
        <v>1423060000</v>
      </c>
      <c r="G15" s="32"/>
      <c r="H15" s="32"/>
      <c r="I15" s="32"/>
      <c r="J15" s="32"/>
      <c r="K15" s="32"/>
    </row>
    <row r="16" spans="1:11" ht="140.25">
      <c r="B16" s="37" t="s">
        <v>205</v>
      </c>
      <c r="C16" s="37" t="s">
        <v>206</v>
      </c>
      <c r="D16" s="32">
        <v>211328500</v>
      </c>
      <c r="E16" s="32">
        <v>219196000</v>
      </c>
      <c r="F16" s="32">
        <v>234974500</v>
      </c>
      <c r="G16" s="32"/>
      <c r="H16" s="32"/>
      <c r="I16" s="32"/>
      <c r="J16" s="32"/>
      <c r="K16" s="32"/>
    </row>
    <row r="17" spans="2:11" ht="204">
      <c r="B17" s="41" t="s">
        <v>207</v>
      </c>
      <c r="C17" s="41" t="s">
        <v>208</v>
      </c>
      <c r="D17" s="32">
        <v>48632000</v>
      </c>
      <c r="E17" s="32">
        <v>49542000</v>
      </c>
      <c r="F17" s="32">
        <v>59720000</v>
      </c>
      <c r="G17" s="32"/>
      <c r="H17" s="32"/>
      <c r="I17" s="32"/>
      <c r="J17" s="32"/>
      <c r="K17" s="32"/>
    </row>
    <row r="18" spans="2:11" ht="153">
      <c r="B18" s="41" t="s">
        <v>209</v>
      </c>
      <c r="C18" s="41" t="s">
        <v>210</v>
      </c>
      <c r="D18" s="32">
        <v>8012500</v>
      </c>
      <c r="E18" s="32">
        <v>8590000</v>
      </c>
      <c r="F18" s="32">
        <v>9167500</v>
      </c>
      <c r="G18" s="32"/>
      <c r="H18" s="32"/>
      <c r="I18" s="32"/>
      <c r="J18" s="32"/>
      <c r="K18" s="32"/>
    </row>
    <row r="19" spans="2:11" ht="267.75">
      <c r="B19" s="41" t="s">
        <v>211</v>
      </c>
      <c r="C19" s="41" t="s">
        <v>212</v>
      </c>
      <c r="D19" s="32">
        <v>5200000</v>
      </c>
      <c r="E19" s="32">
        <v>5250000</v>
      </c>
      <c r="F19" s="32">
        <v>5300000</v>
      </c>
      <c r="G19" s="32"/>
      <c r="H19" s="32"/>
      <c r="I19" s="32"/>
      <c r="J19" s="32"/>
      <c r="K19" s="32"/>
    </row>
    <row r="20" spans="2:11" ht="409.5">
      <c r="B20" s="41" t="s">
        <v>213</v>
      </c>
      <c r="C20" s="41" t="s">
        <v>214</v>
      </c>
      <c r="D20" s="32">
        <v>118884000</v>
      </c>
      <c r="E20" s="32">
        <v>124514000</v>
      </c>
      <c r="F20" s="32">
        <v>125959000</v>
      </c>
      <c r="G20" s="32"/>
      <c r="H20" s="32"/>
      <c r="I20" s="32"/>
      <c r="J20" s="32"/>
      <c r="K20" s="32"/>
    </row>
    <row r="21" spans="2:11" ht="409.5">
      <c r="B21" s="41" t="s">
        <v>215</v>
      </c>
      <c r="C21" s="41" t="s">
        <v>216</v>
      </c>
      <c r="D21" s="32">
        <v>30600000</v>
      </c>
      <c r="E21" s="32">
        <v>31300000</v>
      </c>
      <c r="F21" s="32">
        <v>34828000</v>
      </c>
      <c r="G21" s="32"/>
      <c r="H21" s="32"/>
      <c r="I21" s="32"/>
      <c r="J21" s="32"/>
      <c r="K21" s="32"/>
    </row>
    <row r="22" spans="2:11" ht="153">
      <c r="B22" s="37" t="s">
        <v>217</v>
      </c>
      <c r="C22" s="37" t="s">
        <v>218</v>
      </c>
      <c r="D22" s="32">
        <v>64550000</v>
      </c>
      <c r="E22" s="32">
        <v>71920000</v>
      </c>
      <c r="F22" s="32">
        <v>74020000</v>
      </c>
      <c r="G22" s="32"/>
      <c r="H22" s="32"/>
      <c r="I22" s="32"/>
      <c r="J22" s="32"/>
      <c r="K22" s="32"/>
    </row>
    <row r="23" spans="2:11" ht="242.25">
      <c r="B23" s="41" t="s">
        <v>219</v>
      </c>
      <c r="C23" s="41" t="s">
        <v>220</v>
      </c>
      <c r="D23" s="32">
        <v>64550000</v>
      </c>
      <c r="E23" s="32">
        <v>71920000</v>
      </c>
      <c r="F23" s="32">
        <v>74020000</v>
      </c>
      <c r="G23" s="32"/>
      <c r="H23" s="32"/>
      <c r="I23" s="32"/>
      <c r="J23" s="32"/>
      <c r="K23" s="32"/>
    </row>
    <row r="24" spans="2:11" ht="25.5">
      <c r="B24" s="47" t="s">
        <v>221</v>
      </c>
      <c r="C24" s="47" t="s">
        <v>222</v>
      </c>
      <c r="D24" s="44">
        <v>67300000</v>
      </c>
      <c r="E24" s="44">
        <v>70900000</v>
      </c>
      <c r="F24" s="44">
        <v>74500000</v>
      </c>
      <c r="G24" s="44"/>
      <c r="H24" s="44"/>
      <c r="I24" s="44"/>
      <c r="J24" s="44"/>
      <c r="K24" s="44"/>
    </row>
    <row r="25" spans="2:11" ht="25.5">
      <c r="B25" s="46" t="s">
        <v>55</v>
      </c>
      <c r="C25" s="46" t="s">
        <v>56</v>
      </c>
      <c r="D25" s="44">
        <v>857059070</v>
      </c>
      <c r="E25" s="44">
        <v>758735188</v>
      </c>
      <c r="F25" s="44">
        <v>752508550</v>
      </c>
      <c r="G25" s="44"/>
      <c r="H25" s="44"/>
      <c r="I25" s="44"/>
      <c r="J25" s="44"/>
      <c r="K25" s="44"/>
    </row>
    <row r="26" spans="2:11" ht="76.5">
      <c r="B26" s="47" t="s">
        <v>223</v>
      </c>
      <c r="C26" s="47" t="s">
        <v>224</v>
      </c>
      <c r="D26" s="44">
        <v>543711593</v>
      </c>
      <c r="E26" s="44">
        <v>448628962</v>
      </c>
      <c r="F26" s="44">
        <v>445403346</v>
      </c>
      <c r="G26" s="44"/>
      <c r="H26" s="44"/>
      <c r="I26" s="44"/>
      <c r="J26" s="44"/>
      <c r="K26" s="44"/>
    </row>
    <row r="27" spans="2:11" ht="229.5">
      <c r="B27" s="37" t="s">
        <v>225</v>
      </c>
      <c r="C27" s="37" t="s">
        <v>298</v>
      </c>
      <c r="D27" s="32">
        <v>305367963</v>
      </c>
      <c r="E27" s="32">
        <v>208064660</v>
      </c>
      <c r="F27" s="32">
        <v>211962071</v>
      </c>
      <c r="G27" s="32"/>
      <c r="H27" s="32"/>
      <c r="I27" s="32"/>
      <c r="J27" s="32"/>
      <c r="K27" s="32"/>
    </row>
    <row r="28" spans="2:11" ht="51">
      <c r="B28" s="37" t="s">
        <v>226</v>
      </c>
      <c r="C28" s="37" t="s">
        <v>227</v>
      </c>
      <c r="D28" s="32">
        <v>134257554</v>
      </c>
      <c r="E28" s="32">
        <v>147511263</v>
      </c>
      <c r="F28" s="32">
        <v>137435156</v>
      </c>
      <c r="G28" s="32"/>
      <c r="H28" s="32"/>
      <c r="I28" s="32"/>
      <c r="J28" s="32"/>
      <c r="K28" s="32"/>
    </row>
    <row r="29" spans="2:11" ht="140.25">
      <c r="B29" s="40" t="s">
        <v>228</v>
      </c>
      <c r="C29" s="40" t="s">
        <v>229</v>
      </c>
      <c r="D29" s="32">
        <v>90774642</v>
      </c>
      <c r="E29" s="32">
        <v>91139576</v>
      </c>
      <c r="F29" s="32">
        <v>90867409</v>
      </c>
      <c r="G29" s="32"/>
      <c r="H29" s="32"/>
      <c r="I29" s="32"/>
      <c r="J29" s="32"/>
      <c r="K29" s="32"/>
    </row>
    <row r="30" spans="2:11" ht="408">
      <c r="B30" s="40" t="s">
        <v>230</v>
      </c>
      <c r="C30" s="40" t="s">
        <v>299</v>
      </c>
      <c r="D30" s="32">
        <v>43482912</v>
      </c>
      <c r="E30" s="32">
        <v>56371687</v>
      </c>
      <c r="F30" s="32">
        <v>46567747</v>
      </c>
      <c r="G30" s="32"/>
      <c r="H30" s="32"/>
      <c r="I30" s="32"/>
      <c r="J30" s="32"/>
      <c r="K30" s="32"/>
    </row>
    <row r="31" spans="2:11" ht="153">
      <c r="B31" s="37" t="s">
        <v>231</v>
      </c>
      <c r="C31" s="37" t="s">
        <v>232</v>
      </c>
      <c r="D31" s="32">
        <v>25137244</v>
      </c>
      <c r="E31" s="32">
        <v>21546209</v>
      </c>
      <c r="F31" s="32">
        <v>21546209</v>
      </c>
      <c r="G31" s="32"/>
      <c r="H31" s="32"/>
      <c r="I31" s="32"/>
      <c r="J31" s="32"/>
      <c r="K31" s="32"/>
    </row>
    <row r="32" spans="2:11" ht="76.5">
      <c r="B32" s="37" t="s">
        <v>233</v>
      </c>
      <c r="C32" s="37" t="s">
        <v>234</v>
      </c>
      <c r="D32" s="32">
        <v>78948832</v>
      </c>
      <c r="E32" s="32">
        <v>71506830</v>
      </c>
      <c r="F32" s="32">
        <v>74459910</v>
      </c>
      <c r="G32" s="32"/>
      <c r="H32" s="32"/>
      <c r="I32" s="32"/>
      <c r="J32" s="32"/>
      <c r="K32" s="32"/>
    </row>
    <row r="33" spans="2:11" ht="409.5">
      <c r="B33" s="41" t="s">
        <v>235</v>
      </c>
      <c r="C33" s="41" t="s">
        <v>300</v>
      </c>
      <c r="D33" s="32">
        <v>78948832</v>
      </c>
      <c r="E33" s="32">
        <v>71506830</v>
      </c>
      <c r="F33" s="32">
        <v>74459910</v>
      </c>
      <c r="G33" s="32"/>
      <c r="H33" s="32"/>
      <c r="I33" s="32"/>
      <c r="J33" s="32"/>
      <c r="K33" s="32"/>
    </row>
    <row r="34" spans="2:11" ht="76.5">
      <c r="B34" s="47" t="s">
        <v>236</v>
      </c>
      <c r="C34" s="47" t="s">
        <v>237</v>
      </c>
      <c r="D34" s="44">
        <v>178946223</v>
      </c>
      <c r="E34" s="44">
        <v>178161522</v>
      </c>
      <c r="F34" s="44">
        <v>177832067</v>
      </c>
      <c r="G34" s="44"/>
      <c r="H34" s="44"/>
      <c r="I34" s="44"/>
      <c r="J34" s="44"/>
      <c r="K34" s="44"/>
    </row>
    <row r="35" spans="2:11" ht="242.25">
      <c r="B35" s="37" t="s">
        <v>238</v>
      </c>
      <c r="C35" s="37" t="s">
        <v>301</v>
      </c>
      <c r="D35" s="32">
        <v>93986738</v>
      </c>
      <c r="E35" s="32">
        <v>92653767</v>
      </c>
      <c r="F35" s="32">
        <v>91491517</v>
      </c>
      <c r="G35" s="32"/>
      <c r="H35" s="32"/>
      <c r="I35" s="32"/>
      <c r="J35" s="32"/>
      <c r="K35" s="32"/>
    </row>
    <row r="36" spans="2:11" ht="344.25">
      <c r="B36" s="37" t="s">
        <v>239</v>
      </c>
      <c r="C36" s="37" t="s">
        <v>302</v>
      </c>
      <c r="D36" s="32">
        <v>10372035</v>
      </c>
      <c r="E36" s="32">
        <v>10386463</v>
      </c>
      <c r="F36" s="32">
        <v>10421646</v>
      </c>
      <c r="G36" s="32"/>
      <c r="H36" s="32"/>
      <c r="I36" s="32"/>
      <c r="J36" s="32"/>
      <c r="K36" s="32"/>
    </row>
    <row r="37" spans="2:11" ht="114.75">
      <c r="B37" s="37" t="s">
        <v>240</v>
      </c>
      <c r="C37" s="37" t="s">
        <v>241</v>
      </c>
      <c r="D37" s="32">
        <v>74579160</v>
      </c>
      <c r="E37" s="32">
        <v>75113002</v>
      </c>
      <c r="F37" s="32">
        <v>75910614</v>
      </c>
      <c r="G37" s="32"/>
      <c r="H37" s="32"/>
      <c r="I37" s="32"/>
      <c r="J37" s="32"/>
      <c r="K37" s="32"/>
    </row>
    <row r="38" spans="2:11" ht="127.5">
      <c r="B38" s="40" t="s">
        <v>95</v>
      </c>
      <c r="C38" s="40" t="s">
        <v>96</v>
      </c>
      <c r="D38" s="32">
        <v>3499020</v>
      </c>
      <c r="E38" s="32">
        <v>3476520</v>
      </c>
      <c r="F38" s="32">
        <v>3676520</v>
      </c>
      <c r="G38" s="32"/>
      <c r="H38" s="32"/>
      <c r="I38" s="32"/>
      <c r="J38" s="32"/>
      <c r="K38" s="32"/>
    </row>
    <row r="39" spans="2:11" ht="165.75">
      <c r="B39" s="40" t="s">
        <v>25</v>
      </c>
      <c r="C39" s="40" t="s">
        <v>24</v>
      </c>
      <c r="D39" s="32">
        <v>1139348</v>
      </c>
      <c r="E39" s="32">
        <v>1139348</v>
      </c>
      <c r="F39" s="32">
        <v>1139348</v>
      </c>
      <c r="G39" s="32"/>
      <c r="H39" s="32"/>
      <c r="I39" s="32"/>
      <c r="J39" s="32"/>
      <c r="K39" s="32"/>
    </row>
    <row r="40" spans="2:11" ht="216.75">
      <c r="B40" s="40" t="s">
        <v>178</v>
      </c>
      <c r="C40" s="40" t="s">
        <v>179</v>
      </c>
      <c r="D40" s="32">
        <v>550429</v>
      </c>
      <c r="E40" s="32">
        <v>550429</v>
      </c>
      <c r="F40" s="32">
        <v>550429</v>
      </c>
      <c r="G40" s="32"/>
      <c r="H40" s="32"/>
      <c r="I40" s="32"/>
      <c r="J40" s="32"/>
      <c r="K40" s="32"/>
    </row>
    <row r="41" spans="2:11" ht="229.5">
      <c r="B41" s="40" t="s">
        <v>242</v>
      </c>
      <c r="C41" s="40" t="s">
        <v>243</v>
      </c>
      <c r="D41" s="32">
        <v>69390363</v>
      </c>
      <c r="E41" s="32">
        <v>69946705</v>
      </c>
      <c r="F41" s="32">
        <v>70544317</v>
      </c>
      <c r="G41" s="32"/>
      <c r="H41" s="32"/>
      <c r="I41" s="32"/>
      <c r="J41" s="32"/>
      <c r="K41" s="32"/>
    </row>
    <row r="42" spans="2:11" ht="293.25">
      <c r="B42" s="41" t="s">
        <v>244</v>
      </c>
      <c r="C42" s="41" t="s">
        <v>245</v>
      </c>
      <c r="D42" s="32">
        <v>10115300</v>
      </c>
      <c r="E42" s="32">
        <v>10671642</v>
      </c>
      <c r="F42" s="32">
        <v>11269254</v>
      </c>
      <c r="G42" s="32"/>
      <c r="H42" s="32"/>
      <c r="I42" s="32"/>
      <c r="J42" s="32"/>
      <c r="K42" s="32"/>
    </row>
    <row r="43" spans="2:11" ht="293.25">
      <c r="B43" s="41" t="s">
        <v>146</v>
      </c>
      <c r="C43" s="41" t="s">
        <v>147</v>
      </c>
      <c r="D43" s="32">
        <v>58784723</v>
      </c>
      <c r="E43" s="32">
        <v>58784723</v>
      </c>
      <c r="F43" s="32">
        <v>58784723</v>
      </c>
      <c r="G43" s="32"/>
      <c r="H43" s="32"/>
      <c r="I43" s="32"/>
      <c r="J43" s="32"/>
      <c r="K43" s="32"/>
    </row>
    <row r="44" spans="2:11" ht="409.5">
      <c r="B44" s="41" t="s">
        <v>116</v>
      </c>
      <c r="C44" s="41" t="s">
        <v>273</v>
      </c>
      <c r="D44" s="32">
        <v>86340</v>
      </c>
      <c r="E44" s="32">
        <v>86340</v>
      </c>
      <c r="F44" s="32">
        <v>86340</v>
      </c>
      <c r="G44" s="32"/>
      <c r="H44" s="32"/>
      <c r="I44" s="32"/>
      <c r="J44" s="32"/>
      <c r="K44" s="32"/>
    </row>
    <row r="45" spans="2:11" ht="409.5">
      <c r="B45" s="41" t="s">
        <v>74</v>
      </c>
      <c r="C45" s="41" t="s">
        <v>261</v>
      </c>
      <c r="D45" s="32">
        <v>404000</v>
      </c>
      <c r="E45" s="32">
        <v>404000</v>
      </c>
      <c r="F45" s="32">
        <v>404000</v>
      </c>
      <c r="G45" s="32"/>
      <c r="H45" s="32"/>
      <c r="I45" s="32"/>
      <c r="J45" s="32"/>
      <c r="K45" s="32"/>
    </row>
    <row r="46" spans="2:11" ht="127.5">
      <c r="B46" s="37" t="s">
        <v>180</v>
      </c>
      <c r="C46" s="37" t="s">
        <v>181</v>
      </c>
      <c r="D46" s="32">
        <v>8290</v>
      </c>
      <c r="E46" s="32">
        <v>8290</v>
      </c>
      <c r="F46" s="32">
        <v>8290</v>
      </c>
      <c r="G46" s="32"/>
      <c r="H46" s="32"/>
      <c r="I46" s="32"/>
      <c r="J46" s="32"/>
      <c r="K46" s="32"/>
    </row>
    <row r="47" spans="2:11" ht="38.25">
      <c r="B47" s="47" t="s">
        <v>246</v>
      </c>
      <c r="C47" s="47" t="s">
        <v>247</v>
      </c>
      <c r="D47" s="44">
        <v>41923637</v>
      </c>
      <c r="E47" s="44">
        <v>39467087</v>
      </c>
      <c r="F47" s="44">
        <v>36795520</v>
      </c>
      <c r="G47" s="44"/>
      <c r="H47" s="44"/>
      <c r="I47" s="44"/>
      <c r="J47" s="44"/>
      <c r="K47" s="44"/>
    </row>
    <row r="48" spans="2:11" ht="63.75">
      <c r="B48" s="47" t="s">
        <v>248</v>
      </c>
      <c r="C48" s="47" t="s">
        <v>249</v>
      </c>
      <c r="D48" s="44">
        <v>92477617</v>
      </c>
      <c r="E48" s="44">
        <v>92477617</v>
      </c>
      <c r="F48" s="44">
        <v>92477617</v>
      </c>
      <c r="G48" s="44"/>
      <c r="H48" s="44"/>
      <c r="I48" s="44"/>
      <c r="J48" s="44"/>
      <c r="K48" s="44"/>
    </row>
    <row r="49" spans="2:11" ht="89.25">
      <c r="B49" s="46" t="s">
        <v>57</v>
      </c>
      <c r="C49" s="46" t="s">
        <v>256</v>
      </c>
      <c r="D49" s="44">
        <v>141679179</v>
      </c>
      <c r="E49" s="44">
        <v>140155261</v>
      </c>
      <c r="F49" s="44">
        <v>139345925</v>
      </c>
      <c r="G49" s="44"/>
      <c r="H49" s="44"/>
      <c r="I49" s="44"/>
      <c r="J49" s="44"/>
      <c r="K49" s="44"/>
    </row>
    <row r="50" spans="2:11" ht="38.25">
      <c r="B50" s="46" t="s">
        <v>250</v>
      </c>
      <c r="C50" s="46" t="s">
        <v>251</v>
      </c>
      <c r="D50" s="44">
        <v>1742926674</v>
      </c>
      <c r="E50" s="44">
        <v>2204882510</v>
      </c>
      <c r="F50" s="44">
        <v>1328371971</v>
      </c>
      <c r="G50" s="44"/>
      <c r="H50" s="44"/>
      <c r="I50" s="44"/>
      <c r="J50" s="44"/>
      <c r="K50" s="44"/>
    </row>
    <row r="51" spans="2:11">
      <c r="B51" s="46" t="s">
        <v>58</v>
      </c>
      <c r="C51" s="46" t="s">
        <v>59</v>
      </c>
      <c r="D51" s="44">
        <v>5605863</v>
      </c>
      <c r="E51" s="44">
        <v>3479015</v>
      </c>
      <c r="F51" s="44">
        <v>2151733</v>
      </c>
      <c r="G51" s="44"/>
      <c r="H51" s="44"/>
      <c r="I51" s="44"/>
      <c r="J51" s="44"/>
      <c r="K51" s="44"/>
    </row>
    <row r="52" spans="2:11" ht="191.25">
      <c r="B52" s="37" t="s">
        <v>252</v>
      </c>
      <c r="C52" s="37" t="s">
        <v>303</v>
      </c>
      <c r="D52" s="32">
        <v>15000</v>
      </c>
      <c r="E52" s="32">
        <v>15000</v>
      </c>
      <c r="F52" s="32">
        <v>15000</v>
      </c>
      <c r="G52" s="32"/>
      <c r="H52" s="32"/>
      <c r="I52" s="32"/>
      <c r="J52" s="32"/>
      <c r="K52" s="32"/>
    </row>
    <row r="53" spans="2:11" ht="153">
      <c r="B53" s="36" t="s">
        <v>253</v>
      </c>
      <c r="C53" s="36" t="s">
        <v>304</v>
      </c>
      <c r="D53" s="32">
        <v>5590863</v>
      </c>
      <c r="E53" s="32">
        <v>3464015</v>
      </c>
      <c r="F53" s="32">
        <v>2136733</v>
      </c>
      <c r="G53" s="32"/>
      <c r="H53" s="32"/>
      <c r="I53" s="32"/>
      <c r="J53" s="32"/>
      <c r="K53" s="32"/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7BE1-65F1-46EB-A48E-5414AF5429C7}">
  <sheetPr codeName="Sheet6"/>
  <dimension ref="A1:M101"/>
  <sheetViews>
    <sheetView workbookViewId="0">
      <selection activeCell="C101" sqref="C101"/>
    </sheetView>
  </sheetViews>
  <sheetFormatPr defaultRowHeight="12.75"/>
  <cols>
    <col min="1" max="1" width="7.5703125" customWidth="1"/>
    <col min="2" max="2" width="14.140625" customWidth="1"/>
    <col min="3" max="3" width="71.140625" customWidth="1"/>
    <col min="6" max="8" width="10.85546875" bestFit="1" customWidth="1"/>
  </cols>
  <sheetData>
    <row r="1" spans="1:13">
      <c r="A1" s="25" t="s">
        <v>13</v>
      </c>
      <c r="B1">
        <v>2</v>
      </c>
      <c r="C1">
        <v>101</v>
      </c>
      <c r="D1">
        <v>2</v>
      </c>
      <c r="E1">
        <v>13</v>
      </c>
    </row>
    <row r="2" spans="1:13" ht="25.5">
      <c r="A2" t="s">
        <v>20</v>
      </c>
      <c r="B2" s="29" t="s">
        <v>47</v>
      </c>
      <c r="C2" s="29" t="s">
        <v>47</v>
      </c>
      <c r="D2" s="30" t="s">
        <v>307</v>
      </c>
      <c r="E2" s="30" t="s">
        <v>306</v>
      </c>
      <c r="F2" s="30" t="s">
        <v>305</v>
      </c>
      <c r="G2" s="30" t="s">
        <v>63</v>
      </c>
      <c r="H2" s="30" t="s">
        <v>63</v>
      </c>
      <c r="I2" s="30" t="s">
        <v>63</v>
      </c>
      <c r="J2" s="30" t="s">
        <v>63</v>
      </c>
      <c r="K2" s="30" t="s">
        <v>63</v>
      </c>
    </row>
    <row r="3" spans="1:13">
      <c r="B3" s="29" t="s">
        <v>49</v>
      </c>
      <c r="C3" s="29" t="s">
        <v>255</v>
      </c>
      <c r="D3" s="31" t="s">
        <v>47</v>
      </c>
      <c r="E3" s="31" t="s">
        <v>47</v>
      </c>
      <c r="F3" s="31" t="s">
        <v>47</v>
      </c>
      <c r="G3" s="31" t="s">
        <v>47</v>
      </c>
      <c r="H3" s="31" t="s">
        <v>47</v>
      </c>
      <c r="I3" s="31" t="s">
        <v>47</v>
      </c>
      <c r="J3" s="31" t="s">
        <v>47</v>
      </c>
      <c r="K3" s="31" t="s">
        <v>47</v>
      </c>
    </row>
    <row r="4" spans="1:13">
      <c r="B4" s="38" t="s">
        <v>47</v>
      </c>
      <c r="C4" s="38"/>
      <c r="D4" s="39">
        <v>159220773</v>
      </c>
      <c r="E4" s="39">
        <v>155423180</v>
      </c>
      <c r="F4" s="39">
        <v>151824546</v>
      </c>
      <c r="G4" s="39"/>
      <c r="H4" s="39"/>
      <c r="I4" s="39"/>
      <c r="J4" s="39"/>
      <c r="K4" s="39"/>
    </row>
    <row r="5" spans="1:13">
      <c r="B5" s="34" t="s">
        <v>64</v>
      </c>
      <c r="C5" s="45" t="s">
        <v>65</v>
      </c>
      <c r="D5" s="44">
        <v>4255200</v>
      </c>
      <c r="E5" s="44">
        <v>4255200</v>
      </c>
      <c r="F5" s="44">
        <v>4255200</v>
      </c>
      <c r="G5" s="44"/>
      <c r="H5" s="44"/>
      <c r="I5" s="44"/>
      <c r="J5" s="44"/>
      <c r="K5" s="44"/>
      <c r="L5" s="48"/>
      <c r="M5" s="48"/>
    </row>
    <row r="6" spans="1:13">
      <c r="B6" s="35" t="s">
        <v>66</v>
      </c>
      <c r="C6" s="35" t="s">
        <v>67</v>
      </c>
      <c r="D6" s="32">
        <v>4040200</v>
      </c>
      <c r="E6" s="32">
        <v>4040200</v>
      </c>
      <c r="F6" s="32">
        <v>4040200</v>
      </c>
      <c r="G6" s="32"/>
      <c r="H6" s="32"/>
      <c r="I6" s="32"/>
      <c r="J6" s="32"/>
      <c r="K6" s="32"/>
    </row>
    <row r="7" spans="1:13" ht="25.5">
      <c r="B7" s="35" t="s">
        <v>68</v>
      </c>
      <c r="C7" s="35" t="s">
        <v>257</v>
      </c>
      <c r="D7" s="32">
        <v>215000</v>
      </c>
      <c r="E7" s="32">
        <v>215000</v>
      </c>
      <c r="F7" s="32">
        <v>215000</v>
      </c>
      <c r="G7" s="32"/>
      <c r="H7" s="32"/>
      <c r="I7" s="32"/>
      <c r="J7" s="32"/>
      <c r="K7" s="32"/>
    </row>
    <row r="8" spans="1:13">
      <c r="B8" s="34" t="s">
        <v>69</v>
      </c>
      <c r="C8" s="45" t="s">
        <v>70</v>
      </c>
      <c r="D8" s="44">
        <v>6079320</v>
      </c>
      <c r="E8" s="44">
        <v>6079320</v>
      </c>
      <c r="F8" s="44">
        <v>6079320</v>
      </c>
      <c r="G8" s="44"/>
      <c r="H8" s="44"/>
      <c r="I8" s="44"/>
      <c r="J8" s="44"/>
      <c r="K8" s="44"/>
      <c r="L8" s="48"/>
      <c r="M8" s="48"/>
    </row>
    <row r="9" spans="1:13" ht="25.5">
      <c r="B9" s="35" t="s">
        <v>71</v>
      </c>
      <c r="C9" s="35" t="s">
        <v>258</v>
      </c>
      <c r="D9" s="32">
        <v>15200</v>
      </c>
      <c r="E9" s="32">
        <v>15200</v>
      </c>
      <c r="F9" s="32">
        <v>15200</v>
      </c>
      <c r="G9" s="32"/>
      <c r="H9" s="32"/>
      <c r="I9" s="32"/>
      <c r="J9" s="32"/>
      <c r="K9" s="32"/>
    </row>
    <row r="10" spans="1:13">
      <c r="B10" s="35" t="s">
        <v>72</v>
      </c>
      <c r="C10" s="35" t="s">
        <v>259</v>
      </c>
      <c r="D10" s="32">
        <v>3616500</v>
      </c>
      <c r="E10" s="32">
        <v>3616500</v>
      </c>
      <c r="F10" s="32">
        <v>3616500</v>
      </c>
      <c r="G10" s="32"/>
      <c r="H10" s="32"/>
      <c r="I10" s="32"/>
      <c r="J10" s="32"/>
      <c r="K10" s="32"/>
    </row>
    <row r="11" spans="1:13" ht="38.25">
      <c r="B11" s="35" t="s">
        <v>73</v>
      </c>
      <c r="C11" s="35" t="s">
        <v>260</v>
      </c>
      <c r="D11" s="32">
        <v>1997020</v>
      </c>
      <c r="E11" s="32">
        <v>1997020</v>
      </c>
      <c r="F11" s="32">
        <v>1997020</v>
      </c>
      <c r="G11" s="32"/>
      <c r="H11" s="32"/>
      <c r="I11" s="32"/>
      <c r="J11" s="32"/>
      <c r="K11" s="32"/>
    </row>
    <row r="12" spans="1:13" ht="25.5">
      <c r="B12" s="35" t="s">
        <v>74</v>
      </c>
      <c r="C12" s="35" t="s">
        <v>261</v>
      </c>
      <c r="D12" s="32">
        <v>404000</v>
      </c>
      <c r="E12" s="32">
        <v>404000</v>
      </c>
      <c r="F12" s="32">
        <v>404000</v>
      </c>
      <c r="G12" s="32"/>
      <c r="H12" s="32"/>
      <c r="I12" s="32"/>
      <c r="J12" s="32"/>
      <c r="K12" s="32"/>
    </row>
    <row r="13" spans="1:13">
      <c r="B13" s="35" t="s">
        <v>75</v>
      </c>
      <c r="C13" s="35" t="s">
        <v>262</v>
      </c>
      <c r="D13" s="32">
        <v>46600</v>
      </c>
      <c r="E13" s="32">
        <v>46600</v>
      </c>
      <c r="F13" s="32">
        <v>46600</v>
      </c>
      <c r="G13" s="32"/>
      <c r="H13" s="32"/>
      <c r="I13" s="32"/>
      <c r="J13" s="32"/>
      <c r="K13" s="32"/>
    </row>
    <row r="14" spans="1:13">
      <c r="B14" s="34" t="s">
        <v>76</v>
      </c>
      <c r="C14" s="45" t="s">
        <v>77</v>
      </c>
      <c r="D14" s="44">
        <v>7844220</v>
      </c>
      <c r="E14" s="44">
        <v>7857420</v>
      </c>
      <c r="F14" s="44">
        <v>8070720</v>
      </c>
      <c r="G14" s="44"/>
      <c r="H14" s="44"/>
      <c r="I14" s="44"/>
      <c r="J14" s="44"/>
      <c r="K14" s="44"/>
      <c r="L14" s="48"/>
      <c r="M14" s="48"/>
    </row>
    <row r="15" spans="1:13" ht="25.5">
      <c r="B15" s="35" t="s">
        <v>92</v>
      </c>
      <c r="C15" s="35" t="s">
        <v>263</v>
      </c>
      <c r="D15" s="32">
        <v>120000</v>
      </c>
      <c r="E15" s="32">
        <v>120000</v>
      </c>
      <c r="F15" s="32">
        <v>120000</v>
      </c>
      <c r="G15" s="32"/>
      <c r="H15" s="32"/>
      <c r="I15" s="32"/>
      <c r="J15" s="32"/>
      <c r="K15" s="32"/>
    </row>
    <row r="16" spans="1:13">
      <c r="B16" s="35" t="s">
        <v>93</v>
      </c>
      <c r="C16" s="35" t="s">
        <v>94</v>
      </c>
      <c r="D16" s="32">
        <v>325000</v>
      </c>
      <c r="E16" s="32">
        <v>325000</v>
      </c>
      <c r="F16" s="32">
        <v>325000</v>
      </c>
      <c r="G16" s="32"/>
      <c r="H16" s="32"/>
      <c r="I16" s="32"/>
      <c r="J16" s="32"/>
      <c r="K16" s="32"/>
    </row>
    <row r="17" spans="2:13" ht="38.25">
      <c r="B17" s="35" t="s">
        <v>73</v>
      </c>
      <c r="C17" s="35" t="s">
        <v>260</v>
      </c>
      <c r="D17" s="32">
        <v>25000</v>
      </c>
      <c r="E17" s="32">
        <v>60700</v>
      </c>
      <c r="F17" s="32">
        <v>74000</v>
      </c>
      <c r="G17" s="32"/>
      <c r="H17" s="32"/>
      <c r="I17" s="32"/>
      <c r="J17" s="32"/>
      <c r="K17" s="32"/>
    </row>
    <row r="18" spans="2:13">
      <c r="B18" s="35" t="s">
        <v>95</v>
      </c>
      <c r="C18" s="35" t="s">
        <v>96</v>
      </c>
      <c r="D18" s="32">
        <v>3499020</v>
      </c>
      <c r="E18" s="32">
        <v>3476520</v>
      </c>
      <c r="F18" s="32">
        <v>3676520</v>
      </c>
      <c r="G18" s="32"/>
      <c r="H18" s="32"/>
      <c r="I18" s="32"/>
      <c r="J18" s="32"/>
      <c r="K18" s="32"/>
    </row>
    <row r="19" spans="2:13" ht="25.5">
      <c r="B19" s="35" t="s">
        <v>97</v>
      </c>
      <c r="C19" s="35" t="s">
        <v>264</v>
      </c>
      <c r="D19" s="32">
        <v>1500000</v>
      </c>
      <c r="E19" s="32">
        <v>1500000</v>
      </c>
      <c r="F19" s="32">
        <v>1500000</v>
      </c>
      <c r="G19" s="32"/>
      <c r="H19" s="32"/>
      <c r="I19" s="32"/>
      <c r="J19" s="32"/>
      <c r="K19" s="32"/>
    </row>
    <row r="20" spans="2:13">
      <c r="B20" s="35" t="s">
        <v>98</v>
      </c>
      <c r="C20" s="35" t="s">
        <v>265</v>
      </c>
      <c r="D20" s="32">
        <v>115000</v>
      </c>
      <c r="E20" s="32">
        <v>115000</v>
      </c>
      <c r="F20" s="32">
        <v>115000</v>
      </c>
      <c r="G20" s="32"/>
      <c r="H20" s="32"/>
      <c r="I20" s="32"/>
      <c r="J20" s="32"/>
      <c r="K20" s="32"/>
    </row>
    <row r="21" spans="2:13">
      <c r="B21" s="35" t="s">
        <v>99</v>
      </c>
      <c r="C21" s="35" t="s">
        <v>266</v>
      </c>
      <c r="D21" s="32">
        <v>100</v>
      </c>
      <c r="E21" s="32">
        <v>100</v>
      </c>
      <c r="F21" s="32">
        <v>100</v>
      </c>
      <c r="G21" s="32"/>
      <c r="H21" s="32"/>
      <c r="I21" s="32"/>
      <c r="J21" s="32"/>
      <c r="K21" s="32"/>
    </row>
    <row r="22" spans="2:13">
      <c r="B22" s="35" t="s">
        <v>100</v>
      </c>
      <c r="C22" s="35" t="s">
        <v>101</v>
      </c>
      <c r="D22" s="32">
        <v>2260100</v>
      </c>
      <c r="E22" s="32">
        <v>2260100</v>
      </c>
      <c r="F22" s="32">
        <v>2260100</v>
      </c>
      <c r="G22" s="32"/>
      <c r="H22" s="32"/>
      <c r="I22" s="32"/>
      <c r="J22" s="32"/>
      <c r="K22" s="32"/>
    </row>
    <row r="23" spans="2:13">
      <c r="B23" s="34" t="s">
        <v>78</v>
      </c>
      <c r="C23" s="45" t="s">
        <v>79</v>
      </c>
      <c r="D23" s="44">
        <v>50085901</v>
      </c>
      <c r="E23" s="44">
        <v>46296380</v>
      </c>
      <c r="F23" s="44">
        <v>42466686</v>
      </c>
      <c r="G23" s="44"/>
      <c r="H23" s="44"/>
      <c r="I23" s="44"/>
      <c r="J23" s="44"/>
      <c r="K23" s="44"/>
      <c r="L23" s="48"/>
      <c r="M23" s="48"/>
    </row>
    <row r="24" spans="2:13" ht="38.25">
      <c r="B24" s="35" t="s">
        <v>102</v>
      </c>
      <c r="C24" s="35" t="s">
        <v>267</v>
      </c>
      <c r="D24" s="32">
        <v>140035</v>
      </c>
      <c r="E24" s="32">
        <v>140035</v>
      </c>
      <c r="F24" s="32">
        <v>140035</v>
      </c>
      <c r="G24" s="32"/>
      <c r="H24" s="32"/>
      <c r="I24" s="32"/>
      <c r="J24" s="32"/>
      <c r="K24" s="32"/>
    </row>
    <row r="25" spans="2:13" ht="25.5">
      <c r="B25" s="35" t="s">
        <v>103</v>
      </c>
      <c r="C25" s="35" t="s">
        <v>268</v>
      </c>
      <c r="D25" s="32">
        <v>450</v>
      </c>
      <c r="E25" s="32">
        <v>450</v>
      </c>
      <c r="F25" s="32">
        <v>450</v>
      </c>
      <c r="G25" s="32"/>
      <c r="H25" s="32"/>
      <c r="I25" s="32"/>
      <c r="J25" s="32"/>
      <c r="K25" s="32"/>
    </row>
    <row r="26" spans="2:13">
      <c r="B26" s="35" t="s">
        <v>104</v>
      </c>
      <c r="C26" s="35" t="s">
        <v>105</v>
      </c>
      <c r="D26" s="32">
        <v>8955730</v>
      </c>
      <c r="E26" s="32">
        <v>7899070</v>
      </c>
      <c r="F26" s="32">
        <v>5068636</v>
      </c>
      <c r="G26" s="32"/>
      <c r="H26" s="32"/>
      <c r="I26" s="32"/>
      <c r="J26" s="32"/>
      <c r="K26" s="32"/>
    </row>
    <row r="27" spans="2:13">
      <c r="B27" s="35" t="s">
        <v>106</v>
      </c>
      <c r="C27" s="35" t="s">
        <v>107</v>
      </c>
      <c r="D27" s="32">
        <v>2818182</v>
      </c>
      <c r="E27" s="32">
        <v>2541871</v>
      </c>
      <c r="F27" s="32">
        <v>4214178</v>
      </c>
      <c r="G27" s="32"/>
      <c r="H27" s="32"/>
      <c r="I27" s="32"/>
      <c r="J27" s="32"/>
      <c r="K27" s="32"/>
    </row>
    <row r="28" spans="2:13">
      <c r="B28" s="35" t="s">
        <v>108</v>
      </c>
      <c r="C28" s="35" t="s">
        <v>269</v>
      </c>
      <c r="D28" s="32">
        <v>805065</v>
      </c>
      <c r="E28" s="32">
        <v>805065</v>
      </c>
      <c r="F28" s="32">
        <v>805065</v>
      </c>
      <c r="G28" s="32"/>
      <c r="H28" s="32"/>
      <c r="I28" s="32"/>
      <c r="J28" s="32"/>
      <c r="K28" s="32"/>
    </row>
    <row r="29" spans="2:13" ht="38.25">
      <c r="B29" s="35" t="s">
        <v>109</v>
      </c>
      <c r="C29" s="35" t="s">
        <v>270</v>
      </c>
      <c r="D29" s="32">
        <v>9613610</v>
      </c>
      <c r="E29" s="32">
        <v>9613610</v>
      </c>
      <c r="F29" s="32">
        <v>9613610</v>
      </c>
      <c r="G29" s="32"/>
      <c r="H29" s="32"/>
      <c r="I29" s="32"/>
      <c r="J29" s="32"/>
      <c r="K29" s="32"/>
    </row>
    <row r="30" spans="2:13">
      <c r="B30" s="35" t="s">
        <v>110</v>
      </c>
      <c r="C30" s="35" t="s">
        <v>111</v>
      </c>
      <c r="D30" s="32">
        <v>42700</v>
      </c>
      <c r="E30" s="32">
        <v>42700</v>
      </c>
      <c r="F30" s="32">
        <v>42700</v>
      </c>
      <c r="G30" s="32"/>
      <c r="H30" s="32"/>
      <c r="I30" s="32"/>
      <c r="J30" s="32"/>
      <c r="K30" s="32"/>
    </row>
    <row r="31" spans="2:13">
      <c r="B31" s="35" t="s">
        <v>112</v>
      </c>
      <c r="C31" s="35" t="s">
        <v>113</v>
      </c>
      <c r="D31" s="32">
        <v>15555</v>
      </c>
      <c r="E31" s="32">
        <v>15555</v>
      </c>
      <c r="F31" s="32">
        <v>15555</v>
      </c>
      <c r="G31" s="32"/>
      <c r="H31" s="32"/>
      <c r="I31" s="32"/>
      <c r="J31" s="32"/>
      <c r="K31" s="32"/>
    </row>
    <row r="32" spans="2:13" ht="25.5">
      <c r="B32" s="35" t="s">
        <v>114</v>
      </c>
      <c r="C32" s="35" t="s">
        <v>271</v>
      </c>
      <c r="D32" s="32">
        <v>3201</v>
      </c>
      <c r="E32" s="32">
        <v>3201</v>
      </c>
      <c r="F32" s="32">
        <v>3201</v>
      </c>
      <c r="G32" s="32"/>
      <c r="H32" s="32"/>
      <c r="I32" s="32"/>
      <c r="J32" s="32"/>
      <c r="K32" s="32"/>
    </row>
    <row r="33" spans="2:13" ht="25.5">
      <c r="B33" s="35" t="s">
        <v>71</v>
      </c>
      <c r="C33" s="35" t="s">
        <v>258</v>
      </c>
      <c r="D33" s="32">
        <v>41108</v>
      </c>
      <c r="E33" s="32">
        <v>41108</v>
      </c>
      <c r="F33" s="32">
        <v>41108</v>
      </c>
      <c r="G33" s="32"/>
      <c r="H33" s="32"/>
      <c r="I33" s="32"/>
      <c r="J33" s="32"/>
      <c r="K33" s="32"/>
    </row>
    <row r="34" spans="2:13" ht="38.25">
      <c r="B34" s="35" t="s">
        <v>115</v>
      </c>
      <c r="C34" s="35" t="s">
        <v>272</v>
      </c>
      <c r="D34" s="32">
        <v>59848</v>
      </c>
      <c r="E34" s="32">
        <v>59848</v>
      </c>
      <c r="F34" s="32">
        <v>59848</v>
      </c>
      <c r="G34" s="32"/>
      <c r="H34" s="32"/>
      <c r="I34" s="32"/>
      <c r="J34" s="32"/>
      <c r="K34" s="32"/>
    </row>
    <row r="35" spans="2:13" ht="51">
      <c r="B35" s="35" t="s">
        <v>116</v>
      </c>
      <c r="C35" s="35" t="s">
        <v>273</v>
      </c>
      <c r="D35" s="32">
        <v>86340</v>
      </c>
      <c r="E35" s="32">
        <v>86340</v>
      </c>
      <c r="F35" s="32">
        <v>86340</v>
      </c>
      <c r="G35" s="32"/>
      <c r="H35" s="32"/>
      <c r="I35" s="32"/>
      <c r="J35" s="32"/>
      <c r="K35" s="32"/>
    </row>
    <row r="36" spans="2:13">
      <c r="B36" s="35" t="s">
        <v>117</v>
      </c>
      <c r="C36" s="35" t="s">
        <v>118</v>
      </c>
      <c r="D36" s="32">
        <v>1433723</v>
      </c>
      <c r="E36" s="32">
        <v>1433723</v>
      </c>
      <c r="F36" s="32">
        <v>1433723</v>
      </c>
      <c r="G36" s="32"/>
      <c r="H36" s="32"/>
      <c r="I36" s="32"/>
      <c r="J36" s="32"/>
      <c r="K36" s="32"/>
    </row>
    <row r="37" spans="2:13">
      <c r="B37" s="35" t="s">
        <v>119</v>
      </c>
      <c r="C37" s="35" t="s">
        <v>274</v>
      </c>
      <c r="D37" s="32">
        <v>60000</v>
      </c>
      <c r="E37" s="32">
        <v>60000</v>
      </c>
      <c r="F37" s="32">
        <v>60000</v>
      </c>
      <c r="G37" s="32"/>
      <c r="H37" s="32"/>
      <c r="I37" s="32"/>
      <c r="J37" s="32"/>
      <c r="K37" s="32"/>
    </row>
    <row r="38" spans="2:13">
      <c r="B38" s="35" t="s">
        <v>120</v>
      </c>
      <c r="C38" s="35" t="s">
        <v>121</v>
      </c>
      <c r="D38" s="32">
        <v>450036</v>
      </c>
      <c r="E38" s="32">
        <v>450036</v>
      </c>
      <c r="F38" s="32">
        <v>450036</v>
      </c>
      <c r="G38" s="32"/>
      <c r="H38" s="32"/>
      <c r="I38" s="32"/>
      <c r="J38" s="32"/>
      <c r="K38" s="32"/>
    </row>
    <row r="39" spans="2:13" ht="25.5">
      <c r="B39" s="35" t="s">
        <v>122</v>
      </c>
      <c r="C39" s="35" t="s">
        <v>275</v>
      </c>
      <c r="D39" s="32">
        <v>4794886</v>
      </c>
      <c r="E39" s="32">
        <v>4794886</v>
      </c>
      <c r="F39" s="32">
        <v>4794886</v>
      </c>
      <c r="G39" s="32"/>
      <c r="H39" s="32"/>
      <c r="I39" s="32"/>
      <c r="J39" s="32"/>
      <c r="K39" s="32"/>
    </row>
    <row r="40" spans="2:13" ht="25.5">
      <c r="B40" s="35" t="s">
        <v>123</v>
      </c>
      <c r="C40" s="35" t="s">
        <v>276</v>
      </c>
      <c r="D40" s="32">
        <v>9678954</v>
      </c>
      <c r="E40" s="32">
        <v>7222404</v>
      </c>
      <c r="F40" s="32">
        <v>4550837</v>
      </c>
      <c r="G40" s="32"/>
      <c r="H40" s="32"/>
      <c r="I40" s="32"/>
      <c r="J40" s="32"/>
      <c r="K40" s="32"/>
    </row>
    <row r="41" spans="2:13">
      <c r="B41" s="35" t="s">
        <v>124</v>
      </c>
      <c r="C41" s="35" t="s">
        <v>277</v>
      </c>
      <c r="D41" s="32">
        <v>10693008</v>
      </c>
      <c r="E41" s="32">
        <v>10693008</v>
      </c>
      <c r="F41" s="32">
        <v>10693008</v>
      </c>
      <c r="G41" s="32"/>
      <c r="H41" s="32"/>
      <c r="I41" s="32"/>
      <c r="J41" s="32"/>
      <c r="K41" s="32"/>
    </row>
    <row r="42" spans="2:13">
      <c r="B42" s="35" t="s">
        <v>125</v>
      </c>
      <c r="C42" s="35" t="s">
        <v>278</v>
      </c>
      <c r="D42" s="32">
        <v>84420</v>
      </c>
      <c r="E42" s="32">
        <v>84420</v>
      </c>
      <c r="F42" s="32">
        <v>84420</v>
      </c>
      <c r="G42" s="32"/>
      <c r="H42" s="32"/>
      <c r="I42" s="32"/>
      <c r="J42" s="32"/>
      <c r="K42" s="32"/>
    </row>
    <row r="43" spans="2:13">
      <c r="B43" s="35" t="s">
        <v>100</v>
      </c>
      <c r="C43" s="35" t="s">
        <v>101</v>
      </c>
      <c r="D43" s="32">
        <v>309050</v>
      </c>
      <c r="E43" s="32">
        <v>309050</v>
      </c>
      <c r="F43" s="32">
        <v>309050</v>
      </c>
      <c r="G43" s="32"/>
      <c r="H43" s="32"/>
      <c r="I43" s="32"/>
      <c r="J43" s="32"/>
      <c r="K43" s="32"/>
    </row>
    <row r="44" spans="2:13">
      <c r="B44" s="34" t="s">
        <v>80</v>
      </c>
      <c r="C44" s="45" t="s">
        <v>81</v>
      </c>
      <c r="D44" s="44">
        <v>153256</v>
      </c>
      <c r="E44" s="44">
        <v>153256</v>
      </c>
      <c r="F44" s="44">
        <v>153256</v>
      </c>
      <c r="G44" s="44"/>
      <c r="H44" s="44"/>
      <c r="I44" s="44"/>
      <c r="J44" s="44"/>
      <c r="K44" s="44"/>
      <c r="L44" s="48"/>
      <c r="M44" s="48"/>
    </row>
    <row r="45" spans="2:13" ht="38.25">
      <c r="B45" s="35" t="s">
        <v>73</v>
      </c>
      <c r="C45" s="35" t="s">
        <v>260</v>
      </c>
      <c r="D45" s="32">
        <v>1000</v>
      </c>
      <c r="E45" s="32">
        <v>1000</v>
      </c>
      <c r="F45" s="32">
        <v>1000</v>
      </c>
      <c r="G45" s="32"/>
      <c r="H45" s="32"/>
      <c r="I45" s="32"/>
      <c r="J45" s="32"/>
      <c r="K45" s="32"/>
    </row>
    <row r="46" spans="2:13" ht="25.5">
      <c r="B46" s="35" t="s">
        <v>128</v>
      </c>
      <c r="C46" s="35" t="s">
        <v>279</v>
      </c>
      <c r="D46" s="32">
        <v>152256</v>
      </c>
      <c r="E46" s="32">
        <v>152256</v>
      </c>
      <c r="F46" s="32">
        <v>152256</v>
      </c>
      <c r="G46" s="32"/>
      <c r="H46" s="32"/>
      <c r="I46" s="32"/>
      <c r="J46" s="32"/>
      <c r="K46" s="32"/>
    </row>
    <row r="47" spans="2:13">
      <c r="B47" s="34" t="s">
        <v>82</v>
      </c>
      <c r="C47" s="45" t="s">
        <v>83</v>
      </c>
      <c r="D47" s="44">
        <v>8206938</v>
      </c>
      <c r="E47" s="44">
        <v>8206938</v>
      </c>
      <c r="F47" s="44">
        <v>8206938</v>
      </c>
      <c r="G47" s="44"/>
      <c r="H47" s="44"/>
      <c r="I47" s="44"/>
      <c r="J47" s="44"/>
      <c r="K47" s="44"/>
      <c r="L47" s="48"/>
      <c r="M47" s="48"/>
    </row>
    <row r="48" spans="2:13">
      <c r="B48" s="35" t="s">
        <v>129</v>
      </c>
      <c r="C48" s="35" t="s">
        <v>130</v>
      </c>
      <c r="D48" s="32">
        <v>4533731</v>
      </c>
      <c r="E48" s="32">
        <v>4533731</v>
      </c>
      <c r="F48" s="32">
        <v>4534158</v>
      </c>
      <c r="G48" s="32"/>
      <c r="H48" s="32"/>
      <c r="I48" s="32"/>
      <c r="J48" s="32"/>
      <c r="K48" s="32"/>
    </row>
    <row r="49" spans="2:13" ht="25.5">
      <c r="B49" s="35" t="s">
        <v>71</v>
      </c>
      <c r="C49" s="35" t="s">
        <v>258</v>
      </c>
      <c r="D49" s="32">
        <v>1103</v>
      </c>
      <c r="E49" s="32">
        <v>1103</v>
      </c>
      <c r="F49" s="32">
        <v>1103</v>
      </c>
      <c r="G49" s="32"/>
      <c r="H49" s="32"/>
      <c r="I49" s="32"/>
      <c r="J49" s="32"/>
      <c r="K49" s="32"/>
    </row>
    <row r="50" spans="2:13" ht="38.25">
      <c r="B50" s="35" t="s">
        <v>131</v>
      </c>
      <c r="C50" s="35" t="s">
        <v>280</v>
      </c>
      <c r="D50" s="32">
        <v>1192179</v>
      </c>
      <c r="E50" s="32">
        <v>1192179</v>
      </c>
      <c r="F50" s="32">
        <v>1192179</v>
      </c>
      <c r="G50" s="32"/>
      <c r="H50" s="32"/>
      <c r="I50" s="32"/>
      <c r="J50" s="32"/>
      <c r="K50" s="32"/>
    </row>
    <row r="51" spans="2:13" ht="38.25">
      <c r="B51" s="35" t="s">
        <v>73</v>
      </c>
      <c r="C51" s="35" t="s">
        <v>260</v>
      </c>
      <c r="D51" s="32">
        <v>1850</v>
      </c>
      <c r="E51" s="32">
        <v>1850</v>
      </c>
      <c r="F51" s="32">
        <v>1423</v>
      </c>
      <c r="G51" s="32"/>
      <c r="H51" s="32"/>
      <c r="I51" s="32"/>
      <c r="J51" s="32"/>
      <c r="K51" s="32"/>
    </row>
    <row r="52" spans="2:13">
      <c r="B52" s="35" t="s">
        <v>132</v>
      </c>
      <c r="C52" s="35" t="s">
        <v>133</v>
      </c>
      <c r="D52" s="32">
        <v>70000</v>
      </c>
      <c r="E52" s="32">
        <v>70000</v>
      </c>
      <c r="F52" s="32">
        <v>70000</v>
      </c>
      <c r="G52" s="32"/>
      <c r="H52" s="32"/>
      <c r="I52" s="32"/>
      <c r="J52" s="32"/>
      <c r="K52" s="32"/>
    </row>
    <row r="53" spans="2:13">
      <c r="B53" s="35" t="s">
        <v>134</v>
      </c>
      <c r="C53" s="35" t="s">
        <v>135</v>
      </c>
      <c r="D53" s="32">
        <v>45532</v>
      </c>
      <c r="E53" s="32">
        <v>45532</v>
      </c>
      <c r="F53" s="32">
        <v>45532</v>
      </c>
      <c r="G53" s="32"/>
      <c r="H53" s="32"/>
      <c r="I53" s="32"/>
      <c r="J53" s="32"/>
      <c r="K53" s="32"/>
    </row>
    <row r="54" spans="2:13">
      <c r="B54" s="35" t="s">
        <v>136</v>
      </c>
      <c r="C54" s="35" t="s">
        <v>137</v>
      </c>
      <c r="D54" s="32">
        <v>27576</v>
      </c>
      <c r="E54" s="32">
        <v>27576</v>
      </c>
      <c r="F54" s="32">
        <v>27576</v>
      </c>
      <c r="G54" s="32"/>
      <c r="H54" s="32"/>
      <c r="I54" s="32"/>
      <c r="J54" s="32"/>
      <c r="K54" s="32"/>
    </row>
    <row r="55" spans="2:13" ht="25.5">
      <c r="B55" s="35" t="s">
        <v>138</v>
      </c>
      <c r="C55" s="35" t="s">
        <v>281</v>
      </c>
      <c r="D55" s="32">
        <v>244000</v>
      </c>
      <c r="E55" s="32">
        <v>244000</v>
      </c>
      <c r="F55" s="32">
        <v>244000</v>
      </c>
      <c r="G55" s="32"/>
      <c r="H55" s="32"/>
      <c r="I55" s="32"/>
      <c r="J55" s="32"/>
      <c r="K55" s="32"/>
    </row>
    <row r="56" spans="2:13" ht="25.5">
      <c r="B56" s="35" t="s">
        <v>139</v>
      </c>
      <c r="C56" s="35" t="s">
        <v>282</v>
      </c>
      <c r="D56" s="32">
        <v>862936</v>
      </c>
      <c r="E56" s="32">
        <v>862936</v>
      </c>
      <c r="F56" s="32">
        <v>862936</v>
      </c>
      <c r="G56" s="32"/>
      <c r="H56" s="32"/>
      <c r="I56" s="32"/>
      <c r="J56" s="32"/>
      <c r="K56" s="32"/>
    </row>
    <row r="57" spans="2:13">
      <c r="B57" s="35" t="s">
        <v>140</v>
      </c>
      <c r="C57" s="35" t="s">
        <v>283</v>
      </c>
      <c r="D57" s="32">
        <v>1158031</v>
      </c>
      <c r="E57" s="32">
        <v>1158031</v>
      </c>
      <c r="F57" s="32">
        <v>1158031</v>
      </c>
      <c r="G57" s="32"/>
      <c r="H57" s="32"/>
      <c r="I57" s="32"/>
      <c r="J57" s="32"/>
      <c r="K57" s="32"/>
    </row>
    <row r="58" spans="2:13">
      <c r="B58" s="35" t="s">
        <v>141</v>
      </c>
      <c r="C58" s="35" t="s">
        <v>284</v>
      </c>
      <c r="D58" s="32">
        <v>70000</v>
      </c>
      <c r="E58" s="32">
        <v>70000</v>
      </c>
      <c r="F58" s="32">
        <v>70000</v>
      </c>
      <c r="G58" s="32"/>
      <c r="H58" s="32"/>
      <c r="I58" s="32"/>
      <c r="J58" s="32"/>
      <c r="K58" s="32"/>
    </row>
    <row r="59" spans="2:13">
      <c r="B59" s="34" t="s">
        <v>84</v>
      </c>
      <c r="C59" s="45" t="s">
        <v>85</v>
      </c>
      <c r="D59" s="44">
        <v>60922583</v>
      </c>
      <c r="E59" s="44">
        <v>60922583</v>
      </c>
      <c r="F59" s="44">
        <v>60944203</v>
      </c>
      <c r="G59" s="44"/>
      <c r="H59" s="44"/>
      <c r="I59" s="44"/>
      <c r="J59" s="44"/>
      <c r="K59" s="44"/>
      <c r="L59" s="48"/>
      <c r="M59" s="48"/>
    </row>
    <row r="60" spans="2:13" ht="25.5">
      <c r="B60" s="35" t="s">
        <v>71</v>
      </c>
      <c r="C60" s="35" t="s">
        <v>258</v>
      </c>
      <c r="D60" s="32">
        <v>37860</v>
      </c>
      <c r="E60" s="32">
        <v>37860</v>
      </c>
      <c r="F60" s="32">
        <v>59480</v>
      </c>
      <c r="G60" s="32"/>
      <c r="H60" s="32"/>
      <c r="I60" s="32"/>
      <c r="J60" s="32"/>
      <c r="K60" s="32"/>
    </row>
    <row r="61" spans="2:13" ht="38.25">
      <c r="B61" s="35" t="s">
        <v>73</v>
      </c>
      <c r="C61" s="35" t="s">
        <v>260</v>
      </c>
      <c r="D61" s="32">
        <v>2100000</v>
      </c>
      <c r="E61" s="32">
        <v>2100000</v>
      </c>
      <c r="F61" s="32">
        <v>2100000</v>
      </c>
      <c r="G61" s="32"/>
      <c r="H61" s="32"/>
      <c r="I61" s="32"/>
      <c r="J61" s="32"/>
      <c r="K61" s="32"/>
    </row>
    <row r="62" spans="2:13">
      <c r="B62" s="35" t="s">
        <v>146</v>
      </c>
      <c r="C62" s="35" t="s">
        <v>147</v>
      </c>
      <c r="D62" s="32">
        <v>58784723</v>
      </c>
      <c r="E62" s="32">
        <v>58784723</v>
      </c>
      <c r="F62" s="32">
        <v>58784723</v>
      </c>
      <c r="G62" s="32"/>
      <c r="H62" s="32"/>
      <c r="I62" s="32"/>
      <c r="J62" s="32"/>
      <c r="K62" s="32"/>
    </row>
    <row r="63" spans="2:13">
      <c r="B63" s="34" t="s">
        <v>86</v>
      </c>
      <c r="C63" s="45" t="s">
        <v>87</v>
      </c>
      <c r="D63" s="44">
        <v>335650</v>
      </c>
      <c r="E63" s="44">
        <v>335650</v>
      </c>
      <c r="F63" s="44">
        <v>335650</v>
      </c>
      <c r="G63" s="44"/>
      <c r="H63" s="44"/>
      <c r="I63" s="44"/>
      <c r="J63" s="44"/>
      <c r="K63" s="44"/>
      <c r="L63" s="48"/>
      <c r="M63" s="48"/>
    </row>
    <row r="64" spans="2:13" ht="25.5">
      <c r="B64" s="35" t="s">
        <v>71</v>
      </c>
      <c r="C64" s="35" t="s">
        <v>258</v>
      </c>
      <c r="D64" s="32">
        <v>37250</v>
      </c>
      <c r="E64" s="32">
        <v>37250</v>
      </c>
      <c r="F64" s="32">
        <v>37250</v>
      </c>
      <c r="G64" s="32"/>
      <c r="H64" s="32"/>
      <c r="I64" s="32"/>
      <c r="J64" s="32"/>
      <c r="K64" s="32"/>
    </row>
    <row r="65" spans="2:13">
      <c r="B65" s="35" t="s">
        <v>148</v>
      </c>
      <c r="C65" s="35" t="s">
        <v>149</v>
      </c>
      <c r="D65" s="32">
        <v>298400</v>
      </c>
      <c r="E65" s="32">
        <v>298400</v>
      </c>
      <c r="F65" s="32">
        <v>298400</v>
      </c>
      <c r="G65" s="32"/>
      <c r="H65" s="32"/>
      <c r="I65" s="32"/>
      <c r="J65" s="32"/>
      <c r="K65" s="32"/>
    </row>
    <row r="66" spans="2:13">
      <c r="B66" s="34" t="s">
        <v>126</v>
      </c>
      <c r="C66" s="45" t="s">
        <v>127</v>
      </c>
      <c r="D66" s="44">
        <v>19842408</v>
      </c>
      <c r="E66" s="44">
        <v>19842408</v>
      </c>
      <c r="F66" s="44">
        <v>19837858</v>
      </c>
      <c r="G66" s="44"/>
      <c r="H66" s="44"/>
      <c r="I66" s="44"/>
      <c r="J66" s="44"/>
      <c r="K66" s="44"/>
      <c r="L66" s="48"/>
      <c r="M66" s="48"/>
    </row>
    <row r="67" spans="2:13">
      <c r="B67" s="35" t="s">
        <v>150</v>
      </c>
      <c r="C67" s="35" t="s">
        <v>151</v>
      </c>
      <c r="D67" s="32">
        <v>10000000</v>
      </c>
      <c r="E67" s="32">
        <v>10000000</v>
      </c>
      <c r="F67" s="32">
        <v>10000000</v>
      </c>
      <c r="G67" s="32"/>
      <c r="H67" s="32"/>
      <c r="I67" s="32"/>
      <c r="J67" s="32"/>
      <c r="K67" s="32"/>
    </row>
    <row r="68" spans="2:13">
      <c r="B68" s="35" t="s">
        <v>152</v>
      </c>
      <c r="C68" s="35" t="s">
        <v>153</v>
      </c>
      <c r="D68" s="32">
        <v>345000</v>
      </c>
      <c r="E68" s="32">
        <v>345000</v>
      </c>
      <c r="F68" s="32">
        <v>345000</v>
      </c>
      <c r="G68" s="32"/>
      <c r="H68" s="32"/>
      <c r="I68" s="32"/>
      <c r="J68" s="32"/>
      <c r="K68" s="32"/>
    </row>
    <row r="69" spans="2:13">
      <c r="B69" s="35" t="s">
        <v>154</v>
      </c>
      <c r="C69" s="35" t="s">
        <v>155</v>
      </c>
      <c r="D69" s="32">
        <v>130000</v>
      </c>
      <c r="E69" s="32">
        <v>130000</v>
      </c>
      <c r="F69" s="32">
        <v>130000</v>
      </c>
      <c r="G69" s="32"/>
      <c r="H69" s="32"/>
      <c r="I69" s="32"/>
      <c r="J69" s="32"/>
      <c r="K69" s="32"/>
    </row>
    <row r="70" spans="2:13">
      <c r="B70" s="35" t="s">
        <v>156</v>
      </c>
      <c r="C70" s="35" t="s">
        <v>157</v>
      </c>
      <c r="D70" s="32">
        <v>1576538</v>
      </c>
      <c r="E70" s="32">
        <v>1576538</v>
      </c>
      <c r="F70" s="32">
        <v>1576538</v>
      </c>
      <c r="G70" s="32"/>
      <c r="H70" s="32"/>
      <c r="I70" s="32"/>
      <c r="J70" s="32"/>
      <c r="K70" s="32"/>
    </row>
    <row r="71" spans="2:13" ht="25.5">
      <c r="B71" s="35" t="s">
        <v>158</v>
      </c>
      <c r="C71" s="35" t="s">
        <v>285</v>
      </c>
      <c r="D71" s="32">
        <v>41990</v>
      </c>
      <c r="E71" s="32">
        <v>41990</v>
      </c>
      <c r="F71" s="32">
        <v>37440</v>
      </c>
      <c r="G71" s="32"/>
      <c r="H71" s="32"/>
      <c r="I71" s="32"/>
      <c r="J71" s="32"/>
      <c r="K71" s="32"/>
    </row>
    <row r="72" spans="2:13" ht="25.5">
      <c r="B72" s="35" t="s">
        <v>159</v>
      </c>
      <c r="C72" s="35" t="s">
        <v>286</v>
      </c>
      <c r="D72" s="32">
        <v>565837</v>
      </c>
      <c r="E72" s="32">
        <v>565837</v>
      </c>
      <c r="F72" s="32">
        <v>565837</v>
      </c>
      <c r="G72" s="32"/>
      <c r="H72" s="32"/>
      <c r="I72" s="32"/>
      <c r="J72" s="32"/>
      <c r="K72" s="32"/>
    </row>
    <row r="73" spans="2:13" ht="25.5">
      <c r="B73" s="35" t="s">
        <v>160</v>
      </c>
      <c r="C73" s="35" t="s">
        <v>287</v>
      </c>
      <c r="D73" s="32">
        <v>1750304</v>
      </c>
      <c r="E73" s="32">
        <v>1750304</v>
      </c>
      <c r="F73" s="32">
        <v>1750304</v>
      </c>
      <c r="G73" s="32"/>
      <c r="H73" s="32"/>
      <c r="I73" s="32"/>
      <c r="J73" s="32"/>
      <c r="K73" s="32"/>
    </row>
    <row r="74" spans="2:13" ht="25.5">
      <c r="B74" s="35" t="s">
        <v>161</v>
      </c>
      <c r="C74" s="35" t="s">
        <v>288</v>
      </c>
      <c r="D74" s="32">
        <v>1028793</v>
      </c>
      <c r="E74" s="32">
        <v>1028793</v>
      </c>
      <c r="F74" s="32">
        <v>1028793</v>
      </c>
      <c r="G74" s="32"/>
      <c r="H74" s="32"/>
      <c r="I74" s="32"/>
      <c r="J74" s="32"/>
      <c r="K74" s="32"/>
    </row>
    <row r="75" spans="2:13">
      <c r="B75" s="35" t="s">
        <v>129</v>
      </c>
      <c r="C75" s="35" t="s">
        <v>130</v>
      </c>
      <c r="D75" s="32">
        <v>50000</v>
      </c>
      <c r="E75" s="32">
        <v>50000</v>
      </c>
      <c r="F75" s="32">
        <v>50000</v>
      </c>
      <c r="G75" s="32"/>
      <c r="H75" s="32"/>
      <c r="I75" s="32"/>
      <c r="J75" s="32"/>
      <c r="K75" s="32"/>
    </row>
    <row r="76" spans="2:13">
      <c r="B76" s="35" t="s">
        <v>25</v>
      </c>
      <c r="C76" s="35" t="s">
        <v>24</v>
      </c>
      <c r="D76" s="32">
        <v>1139348</v>
      </c>
      <c r="E76" s="32">
        <v>1139348</v>
      </c>
      <c r="F76" s="32">
        <v>1139348</v>
      </c>
      <c r="G76" s="32"/>
      <c r="H76" s="32"/>
      <c r="I76" s="32"/>
      <c r="J76" s="32"/>
      <c r="K76" s="32"/>
    </row>
    <row r="77" spans="2:13">
      <c r="B77" s="35" t="s">
        <v>162</v>
      </c>
      <c r="C77" s="35" t="s">
        <v>163</v>
      </c>
      <c r="D77" s="32">
        <v>2900000</v>
      </c>
      <c r="E77" s="32">
        <v>2900000</v>
      </c>
      <c r="F77" s="32">
        <v>2900000</v>
      </c>
      <c r="G77" s="32"/>
      <c r="H77" s="32"/>
      <c r="I77" s="32"/>
      <c r="J77" s="32"/>
      <c r="K77" s="32"/>
    </row>
    <row r="78" spans="2:13">
      <c r="B78" s="35" t="s">
        <v>164</v>
      </c>
      <c r="C78" s="35" t="s">
        <v>165</v>
      </c>
      <c r="D78" s="32">
        <v>200000</v>
      </c>
      <c r="E78" s="32">
        <v>200000</v>
      </c>
      <c r="F78" s="32">
        <v>200000</v>
      </c>
      <c r="G78" s="32"/>
      <c r="H78" s="32"/>
      <c r="I78" s="32"/>
      <c r="J78" s="32"/>
      <c r="K78" s="32"/>
    </row>
    <row r="79" spans="2:13">
      <c r="B79" s="35" t="s">
        <v>166</v>
      </c>
      <c r="C79" s="35" t="s">
        <v>167</v>
      </c>
      <c r="D79" s="32">
        <v>35572</v>
      </c>
      <c r="E79" s="32">
        <v>35572</v>
      </c>
      <c r="F79" s="32">
        <v>35572</v>
      </c>
      <c r="G79" s="32"/>
      <c r="H79" s="32"/>
      <c r="I79" s="32"/>
      <c r="J79" s="32"/>
      <c r="K79" s="32"/>
    </row>
    <row r="80" spans="2:13">
      <c r="B80" s="35" t="s">
        <v>168</v>
      </c>
      <c r="C80" s="35" t="s">
        <v>169</v>
      </c>
      <c r="D80" s="32">
        <v>77430</v>
      </c>
      <c r="E80" s="32">
        <v>77430</v>
      </c>
      <c r="F80" s="32">
        <v>77430</v>
      </c>
      <c r="G80" s="32"/>
      <c r="H80" s="32"/>
      <c r="I80" s="32"/>
      <c r="J80" s="32"/>
      <c r="K80" s="32"/>
    </row>
    <row r="81" spans="2:13" ht="25.5">
      <c r="B81" s="35" t="s">
        <v>170</v>
      </c>
      <c r="C81" s="35" t="s">
        <v>289</v>
      </c>
      <c r="D81" s="32">
        <v>1596</v>
      </c>
      <c r="E81" s="32">
        <v>1596</v>
      </c>
      <c r="F81" s="32">
        <v>1596</v>
      </c>
      <c r="G81" s="32"/>
      <c r="H81" s="32"/>
      <c r="I81" s="32"/>
      <c r="J81" s="32"/>
      <c r="K81" s="32"/>
    </row>
    <row r="82" spans="2:13">
      <c r="B82" s="34" t="s">
        <v>88</v>
      </c>
      <c r="C82" s="45" t="s">
        <v>89</v>
      </c>
      <c r="D82" s="44">
        <v>290706</v>
      </c>
      <c r="E82" s="44">
        <v>268834</v>
      </c>
      <c r="F82" s="44">
        <v>270024</v>
      </c>
      <c r="G82" s="44"/>
      <c r="H82" s="44"/>
      <c r="I82" s="44"/>
      <c r="J82" s="44"/>
      <c r="K82" s="44"/>
      <c r="L82" s="48"/>
      <c r="M82" s="48"/>
    </row>
    <row r="83" spans="2:13">
      <c r="B83" s="35" t="s">
        <v>171</v>
      </c>
      <c r="C83" s="35" t="s">
        <v>172</v>
      </c>
      <c r="D83" s="32">
        <v>1017</v>
      </c>
      <c r="E83" s="32">
        <v>1017</v>
      </c>
      <c r="F83" s="32">
        <v>1017</v>
      </c>
      <c r="G83" s="32"/>
      <c r="H83" s="32"/>
      <c r="I83" s="32"/>
      <c r="J83" s="32"/>
      <c r="K83" s="32"/>
    </row>
    <row r="84" spans="2:13" ht="25.5">
      <c r="B84" s="35" t="s">
        <v>173</v>
      </c>
      <c r="C84" s="35" t="s">
        <v>290</v>
      </c>
      <c r="D84" s="32">
        <v>19208</v>
      </c>
      <c r="E84" s="32">
        <v>19208</v>
      </c>
      <c r="F84" s="32">
        <v>19208</v>
      </c>
      <c r="G84" s="32"/>
      <c r="H84" s="32"/>
      <c r="I84" s="32"/>
      <c r="J84" s="32"/>
      <c r="K84" s="32"/>
    </row>
    <row r="85" spans="2:13">
      <c r="B85" s="35" t="s">
        <v>174</v>
      </c>
      <c r="C85" s="35" t="s">
        <v>291</v>
      </c>
      <c r="D85" s="32">
        <v>96434</v>
      </c>
      <c r="E85" s="32">
        <v>90991</v>
      </c>
      <c r="F85" s="32">
        <v>90991</v>
      </c>
      <c r="G85" s="32"/>
      <c r="H85" s="32"/>
      <c r="I85" s="32"/>
      <c r="J85" s="32"/>
      <c r="K85" s="32"/>
    </row>
    <row r="86" spans="2:13">
      <c r="B86" s="35" t="s">
        <v>175</v>
      </c>
      <c r="C86" s="35" t="s">
        <v>292</v>
      </c>
      <c r="D86" s="32">
        <v>68297</v>
      </c>
      <c r="E86" s="32">
        <v>68297</v>
      </c>
      <c r="F86" s="32">
        <v>68297</v>
      </c>
      <c r="G86" s="32"/>
      <c r="H86" s="32"/>
      <c r="I86" s="32"/>
      <c r="J86" s="32"/>
      <c r="K86" s="32"/>
    </row>
    <row r="87" spans="2:13">
      <c r="B87" s="35" t="s">
        <v>176</v>
      </c>
      <c r="C87" s="35" t="s">
        <v>293</v>
      </c>
      <c r="D87" s="32">
        <v>44821</v>
      </c>
      <c r="E87" s="32">
        <v>32442</v>
      </c>
      <c r="F87" s="32">
        <v>32442</v>
      </c>
      <c r="G87" s="32"/>
      <c r="H87" s="32"/>
      <c r="I87" s="32"/>
      <c r="J87" s="32"/>
      <c r="K87" s="32"/>
    </row>
    <row r="88" spans="2:13" ht="25.5">
      <c r="B88" s="35" t="s">
        <v>177</v>
      </c>
      <c r="C88" s="35" t="s">
        <v>294</v>
      </c>
      <c r="D88" s="32">
        <v>17429</v>
      </c>
      <c r="E88" s="32">
        <v>13379</v>
      </c>
      <c r="F88" s="32">
        <v>14569</v>
      </c>
      <c r="G88" s="32"/>
      <c r="H88" s="32"/>
      <c r="I88" s="32"/>
      <c r="J88" s="32"/>
      <c r="K88" s="32"/>
    </row>
    <row r="89" spans="2:13" ht="38.25">
      <c r="B89" s="35" t="s">
        <v>73</v>
      </c>
      <c r="C89" s="35" t="s">
        <v>260</v>
      </c>
      <c r="D89" s="32">
        <v>43500</v>
      </c>
      <c r="E89" s="32">
        <v>43500</v>
      </c>
      <c r="F89" s="32">
        <v>43500</v>
      </c>
      <c r="G89" s="32"/>
      <c r="H89" s="32"/>
      <c r="I89" s="32"/>
      <c r="J89" s="32"/>
      <c r="K89" s="32"/>
    </row>
    <row r="90" spans="2:13">
      <c r="B90" s="34" t="s">
        <v>90</v>
      </c>
      <c r="C90" s="45" t="s">
        <v>91</v>
      </c>
      <c r="D90" s="44">
        <v>564039</v>
      </c>
      <c r="E90" s="44">
        <v>564639</v>
      </c>
      <c r="F90" s="44">
        <v>564139</v>
      </c>
      <c r="G90" s="44"/>
      <c r="H90" s="44"/>
      <c r="I90" s="44"/>
      <c r="J90" s="44"/>
      <c r="K90" s="44"/>
      <c r="L90" s="48"/>
      <c r="M90" s="48"/>
    </row>
    <row r="91" spans="2:13" ht="25.5">
      <c r="B91" s="35" t="s">
        <v>71</v>
      </c>
      <c r="C91" s="35" t="s">
        <v>258</v>
      </c>
      <c r="D91" s="32">
        <v>10300</v>
      </c>
      <c r="E91" s="32">
        <v>10900</v>
      </c>
      <c r="F91" s="32">
        <v>10400</v>
      </c>
      <c r="G91" s="32"/>
      <c r="H91" s="32"/>
      <c r="I91" s="32"/>
      <c r="J91" s="32"/>
      <c r="K91" s="32"/>
    </row>
    <row r="92" spans="2:13">
      <c r="B92" s="35" t="s">
        <v>178</v>
      </c>
      <c r="C92" s="35" t="s">
        <v>179</v>
      </c>
      <c r="D92" s="32">
        <v>550429</v>
      </c>
      <c r="E92" s="32">
        <v>550429</v>
      </c>
      <c r="F92" s="32">
        <v>550429</v>
      </c>
      <c r="G92" s="32"/>
      <c r="H92" s="32"/>
      <c r="I92" s="32"/>
      <c r="J92" s="32"/>
      <c r="K92" s="32"/>
    </row>
    <row r="93" spans="2:13">
      <c r="B93" s="35" t="s">
        <v>180</v>
      </c>
      <c r="C93" s="35" t="s">
        <v>181</v>
      </c>
      <c r="D93" s="32">
        <v>3310</v>
      </c>
      <c r="E93" s="32">
        <v>3310</v>
      </c>
      <c r="F93" s="32">
        <v>3310</v>
      </c>
      <c r="G93" s="32"/>
      <c r="H93" s="32"/>
      <c r="I93" s="32"/>
      <c r="J93" s="32"/>
      <c r="K93" s="32"/>
    </row>
    <row r="94" spans="2:13">
      <c r="B94" s="34" t="s">
        <v>142</v>
      </c>
      <c r="C94" s="45" t="s">
        <v>143</v>
      </c>
      <c r="D94" s="44">
        <v>502717</v>
      </c>
      <c r="E94" s="44">
        <v>502717</v>
      </c>
      <c r="F94" s="44">
        <v>502717</v>
      </c>
      <c r="G94" s="44"/>
      <c r="H94" s="44"/>
      <c r="I94" s="44"/>
      <c r="J94" s="44"/>
      <c r="K94" s="44"/>
      <c r="L94" s="48"/>
      <c r="M94" s="48"/>
    </row>
    <row r="95" spans="2:13">
      <c r="B95" s="35" t="s">
        <v>182</v>
      </c>
      <c r="C95" s="35" t="s">
        <v>183</v>
      </c>
      <c r="D95" s="32">
        <v>712</v>
      </c>
      <c r="E95" s="32">
        <v>712</v>
      </c>
      <c r="F95" s="32">
        <v>712</v>
      </c>
      <c r="G95" s="32"/>
      <c r="H95" s="32"/>
      <c r="I95" s="32"/>
      <c r="J95" s="32"/>
      <c r="K95" s="32"/>
    </row>
    <row r="96" spans="2:13">
      <c r="B96" s="35" t="s">
        <v>129</v>
      </c>
      <c r="C96" s="35" t="s">
        <v>130</v>
      </c>
      <c r="D96" s="32">
        <v>502005</v>
      </c>
      <c r="E96" s="32">
        <v>502005</v>
      </c>
      <c r="F96" s="32">
        <v>502005</v>
      </c>
      <c r="G96" s="32"/>
      <c r="H96" s="32"/>
      <c r="I96" s="32"/>
      <c r="J96" s="32"/>
      <c r="K96" s="32"/>
    </row>
    <row r="97" spans="2:13">
      <c r="B97" s="34" t="s">
        <v>144</v>
      </c>
      <c r="C97" s="45" t="s">
        <v>145</v>
      </c>
      <c r="D97" s="44">
        <v>17835</v>
      </c>
      <c r="E97" s="44">
        <v>17835</v>
      </c>
      <c r="F97" s="44">
        <v>17835</v>
      </c>
      <c r="G97" s="44"/>
      <c r="H97" s="44"/>
      <c r="I97" s="44"/>
      <c r="J97" s="44"/>
      <c r="K97" s="44"/>
      <c r="L97" s="48"/>
      <c r="M97" s="48"/>
    </row>
    <row r="98" spans="2:13">
      <c r="B98" s="35" t="s">
        <v>184</v>
      </c>
      <c r="C98" s="35" t="s">
        <v>295</v>
      </c>
      <c r="D98" s="32">
        <v>12855</v>
      </c>
      <c r="E98" s="32">
        <v>12855</v>
      </c>
      <c r="F98" s="32">
        <v>12855</v>
      </c>
      <c r="G98" s="32"/>
      <c r="H98" s="32"/>
      <c r="I98" s="32"/>
      <c r="J98" s="32"/>
      <c r="K98" s="32"/>
    </row>
    <row r="99" spans="2:13">
      <c r="B99" s="35" t="s">
        <v>180</v>
      </c>
      <c r="C99" s="35" t="s">
        <v>181</v>
      </c>
      <c r="D99" s="32">
        <v>4980</v>
      </c>
      <c r="E99" s="32">
        <v>4980</v>
      </c>
      <c r="F99" s="32">
        <v>4980</v>
      </c>
      <c r="G99" s="32"/>
      <c r="H99" s="32"/>
      <c r="I99" s="32"/>
      <c r="J99" s="32"/>
      <c r="K99" s="32"/>
    </row>
    <row r="100" spans="2:13">
      <c r="B100" s="34" t="s">
        <v>185</v>
      </c>
      <c r="C100" s="45" t="s">
        <v>186</v>
      </c>
      <c r="D100" s="44">
        <v>120000</v>
      </c>
      <c r="E100" s="44">
        <v>120000</v>
      </c>
      <c r="F100" s="44">
        <v>120000</v>
      </c>
      <c r="G100" s="44"/>
      <c r="H100" s="44"/>
      <c r="I100" s="44"/>
      <c r="J100" s="44"/>
      <c r="K100" s="44"/>
      <c r="L100" s="48"/>
      <c r="M100" s="48"/>
    </row>
    <row r="101" spans="2:13" ht="38.25">
      <c r="B101" s="35" t="s">
        <v>187</v>
      </c>
      <c r="C101" s="35" t="s">
        <v>296</v>
      </c>
      <c r="D101" s="32">
        <v>120000</v>
      </c>
      <c r="E101" s="32">
        <v>120000</v>
      </c>
      <c r="F101" s="32">
        <v>120000</v>
      </c>
      <c r="G101" s="32"/>
      <c r="H101" s="32"/>
      <c r="I101" s="32"/>
      <c r="J101" s="32"/>
      <c r="K101" s="32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70D1-21CD-4DBF-8A11-B4072F02CDBF}">
  <sheetPr codeName="Sheet7"/>
  <dimension ref="A1:K10"/>
  <sheetViews>
    <sheetView topLeftCell="A7" workbookViewId="0">
      <selection activeCell="C10" sqref="C10"/>
    </sheetView>
  </sheetViews>
  <sheetFormatPr defaultRowHeight="12.75"/>
  <cols>
    <col min="2" max="2" width="26.28515625" customWidth="1"/>
    <col min="4" max="4" width="12.28515625" bestFit="1" customWidth="1"/>
    <col min="5" max="7" width="10.85546875" bestFit="1" customWidth="1"/>
  </cols>
  <sheetData>
    <row r="1" spans="1:11">
      <c r="A1" s="25" t="s">
        <v>12</v>
      </c>
      <c r="B1">
        <v>2</v>
      </c>
      <c r="C1">
        <v>10</v>
      </c>
      <c r="D1">
        <v>2</v>
      </c>
      <c r="E1">
        <v>11</v>
      </c>
    </row>
    <row r="2" spans="1:11" ht="25.5">
      <c r="B2" s="29" t="s">
        <v>47</v>
      </c>
      <c r="C2" s="29" t="s">
        <v>47</v>
      </c>
      <c r="D2" s="42" t="s">
        <v>307</v>
      </c>
      <c r="E2" s="42" t="s">
        <v>306</v>
      </c>
      <c r="F2" s="42" t="s">
        <v>305</v>
      </c>
      <c r="G2" s="42" t="s">
        <v>48</v>
      </c>
      <c r="H2" s="42" t="s">
        <v>48</v>
      </c>
      <c r="I2" s="42" t="s">
        <v>48</v>
      </c>
      <c r="J2" s="42" t="s">
        <v>48</v>
      </c>
      <c r="K2" s="42" t="s">
        <v>48</v>
      </c>
    </row>
    <row r="3" spans="1:11">
      <c r="B3" s="29" t="s">
        <v>49</v>
      </c>
      <c r="C3" s="29" t="s">
        <v>255</v>
      </c>
      <c r="D3" s="31" t="s">
        <v>47</v>
      </c>
      <c r="E3" s="31" t="s">
        <v>47</v>
      </c>
      <c r="F3" s="31" t="s">
        <v>47</v>
      </c>
      <c r="G3" s="31" t="s">
        <v>47</v>
      </c>
      <c r="H3" s="31" t="s">
        <v>47</v>
      </c>
      <c r="I3" s="31" t="s">
        <v>47</v>
      </c>
      <c r="J3" s="31" t="s">
        <v>47</v>
      </c>
      <c r="K3" s="31" t="s">
        <v>47</v>
      </c>
    </row>
    <row r="4" spans="1:11" ht="38.25">
      <c r="B4" s="43" t="s">
        <v>50</v>
      </c>
      <c r="C4" s="43" t="s">
        <v>51</v>
      </c>
      <c r="D4" s="44">
        <v>5208970623</v>
      </c>
      <c r="E4" s="44">
        <v>5585891075</v>
      </c>
      <c r="F4" s="44">
        <v>5909839454</v>
      </c>
      <c r="G4" s="44"/>
      <c r="H4" s="44"/>
      <c r="I4" s="44"/>
      <c r="J4" s="44"/>
      <c r="K4" s="44"/>
    </row>
    <row r="5" spans="1:11" ht="76.5">
      <c r="B5" s="45" t="s">
        <v>52</v>
      </c>
      <c r="C5" s="45" t="s">
        <v>53</v>
      </c>
      <c r="D5" s="44">
        <v>4697188183</v>
      </c>
      <c r="E5" s="44">
        <v>5052146107</v>
      </c>
      <c r="F5" s="44">
        <v>5318682640</v>
      </c>
      <c r="G5" s="44"/>
      <c r="H5" s="44"/>
      <c r="I5" s="44"/>
      <c r="J5" s="44"/>
      <c r="K5" s="44"/>
    </row>
    <row r="6" spans="1:11" ht="395.25">
      <c r="B6" s="35" t="s">
        <v>22</v>
      </c>
      <c r="C6" s="35" t="s">
        <v>54</v>
      </c>
      <c r="D6" s="32">
        <v>4697188183</v>
      </c>
      <c r="E6" s="32">
        <v>5052146107</v>
      </c>
      <c r="F6" s="32">
        <v>5318682640</v>
      </c>
      <c r="G6" s="32"/>
      <c r="H6" s="32"/>
      <c r="I6" s="32"/>
      <c r="J6" s="32"/>
      <c r="K6" s="32"/>
    </row>
    <row r="7" spans="1:11" ht="89.25">
      <c r="B7" s="45" t="s">
        <v>55</v>
      </c>
      <c r="C7" s="45" t="s">
        <v>56</v>
      </c>
      <c r="D7" s="44">
        <v>182078974</v>
      </c>
      <c r="E7" s="44">
        <v>149000871</v>
      </c>
      <c r="F7" s="44">
        <v>148839133</v>
      </c>
      <c r="G7" s="44"/>
      <c r="H7" s="44"/>
      <c r="I7" s="44"/>
      <c r="J7" s="44"/>
      <c r="K7" s="44"/>
    </row>
    <row r="8" spans="1:11" ht="280.5">
      <c r="B8" s="45" t="s">
        <v>57</v>
      </c>
      <c r="C8" s="45" t="s">
        <v>256</v>
      </c>
      <c r="D8" s="44">
        <v>56125</v>
      </c>
      <c r="E8" s="44">
        <v>56125</v>
      </c>
      <c r="F8" s="44">
        <v>56125</v>
      </c>
      <c r="G8" s="44"/>
      <c r="H8" s="44"/>
      <c r="I8" s="44"/>
      <c r="J8" s="44"/>
      <c r="K8" s="44"/>
    </row>
    <row r="9" spans="1:11" ht="38.25">
      <c r="B9" s="45" t="s">
        <v>58</v>
      </c>
      <c r="C9" s="45" t="s">
        <v>59</v>
      </c>
      <c r="D9" s="44">
        <v>329647341</v>
      </c>
      <c r="E9" s="44">
        <v>384687972</v>
      </c>
      <c r="F9" s="44">
        <v>442261556</v>
      </c>
      <c r="G9" s="44"/>
      <c r="H9" s="44"/>
      <c r="I9" s="44"/>
      <c r="J9" s="44"/>
      <c r="K9" s="44"/>
    </row>
    <row r="10" spans="1:11" ht="255">
      <c r="B10" s="35" t="s">
        <v>60</v>
      </c>
      <c r="C10" s="35" t="s">
        <v>61</v>
      </c>
      <c r="D10" s="32">
        <v>329647341</v>
      </c>
      <c r="E10" s="32">
        <v>384687972</v>
      </c>
      <c r="F10" s="32">
        <v>442261556</v>
      </c>
      <c r="G10" s="32"/>
      <c r="H10" s="32"/>
      <c r="I10" s="32"/>
      <c r="J10" s="32"/>
      <c r="K10" s="32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ADFE9-2EFD-433A-9F67-D4B3C76C9008}">
  <sheetPr codeName="Sheet8"/>
  <dimension ref="A1:K7"/>
  <sheetViews>
    <sheetView workbookViewId="0">
      <selection activeCell="D3" sqref="D3"/>
    </sheetView>
  </sheetViews>
  <sheetFormatPr defaultRowHeight="12.75"/>
  <cols>
    <col min="1" max="1" width="42.42578125" bestFit="1" customWidth="1"/>
    <col min="2" max="2" width="27" customWidth="1"/>
    <col min="3" max="6" width="10.85546875" bestFit="1" customWidth="1"/>
  </cols>
  <sheetData>
    <row r="1" spans="1:11">
      <c r="A1" s="10" t="s">
        <v>14</v>
      </c>
      <c r="B1">
        <v>3</v>
      </c>
      <c r="C1">
        <v>5</v>
      </c>
      <c r="D1">
        <v>2</v>
      </c>
      <c r="E1">
        <v>11</v>
      </c>
    </row>
    <row r="2" spans="1:11" ht="13.5">
      <c r="A2" s="11" t="s">
        <v>23</v>
      </c>
    </row>
    <row r="3" spans="1:11" ht="26.25">
      <c r="A3" s="11" t="s">
        <v>15</v>
      </c>
      <c r="B3" s="29" t="s">
        <v>47</v>
      </c>
      <c r="C3" s="29" t="s">
        <v>47</v>
      </c>
      <c r="D3" s="42" t="s">
        <v>307</v>
      </c>
      <c r="E3" s="42" t="s">
        <v>306</v>
      </c>
      <c r="F3" s="42" t="s">
        <v>305</v>
      </c>
      <c r="G3" s="42" t="s">
        <v>48</v>
      </c>
      <c r="H3" s="42" t="s">
        <v>48</v>
      </c>
      <c r="I3" s="42" t="s">
        <v>48</v>
      </c>
      <c r="J3" s="42" t="s">
        <v>48</v>
      </c>
      <c r="K3" s="42" t="s">
        <v>48</v>
      </c>
    </row>
    <row r="4" spans="1:11" ht="13.5">
      <c r="A4" s="11" t="s">
        <v>16</v>
      </c>
      <c r="B4" s="29" t="s">
        <v>49</v>
      </c>
      <c r="C4" s="29" t="s">
        <v>255</v>
      </c>
      <c r="D4" s="31" t="s">
        <v>47</v>
      </c>
      <c r="E4" s="31" t="s">
        <v>47</v>
      </c>
      <c r="F4" s="31" t="s">
        <v>47</v>
      </c>
      <c r="G4" s="31" t="s">
        <v>47</v>
      </c>
      <c r="H4" s="31" t="s">
        <v>47</v>
      </c>
      <c r="I4" s="31" t="s">
        <v>47</v>
      </c>
      <c r="J4" s="31" t="s">
        <v>47</v>
      </c>
      <c r="K4" s="31" t="s">
        <v>47</v>
      </c>
    </row>
    <row r="5" spans="1:11" ht="76.5">
      <c r="B5" s="33" t="s">
        <v>22</v>
      </c>
      <c r="C5" s="30" t="s">
        <v>44</v>
      </c>
      <c r="D5" s="32">
        <v>4697188183</v>
      </c>
      <c r="E5" s="32">
        <v>5052146107</v>
      </c>
      <c r="F5" s="32">
        <v>5318682640</v>
      </c>
      <c r="G5" s="32"/>
      <c r="H5" s="32"/>
      <c r="I5" s="32"/>
      <c r="J5" s="32"/>
      <c r="K5" s="32"/>
    </row>
    <row r="7" spans="1:11">
      <c r="A7" s="23" t="s">
        <v>44</v>
      </c>
    </row>
  </sheetData>
  <phoneticPr fontId="1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1642-393B-4D8A-91E6-021D26E2C835}">
  <sheetPr codeName="Sheet10"/>
  <dimension ref="B1:E2"/>
  <sheetViews>
    <sheetView workbookViewId="0">
      <selection activeCell="A7" sqref="A7"/>
    </sheetView>
  </sheetViews>
  <sheetFormatPr defaultRowHeight="12.75"/>
  <cols>
    <col min="1" max="1" width="8.85546875" customWidth="1"/>
    <col min="3" max="3" width="9.85546875" bestFit="1" customWidth="1"/>
    <col min="4" max="4" width="10.85546875" bestFit="1" customWidth="1"/>
  </cols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8" t="s">
        <v>254</v>
      </c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4BE14-2BD3-461E-9B37-CB409553978A}">
  <sheetPr codeName="Sheet9"/>
  <dimension ref="A1:K9"/>
  <sheetViews>
    <sheetView workbookViewId="0">
      <selection activeCell="A5" sqref="A5"/>
    </sheetView>
  </sheetViews>
  <sheetFormatPr defaultRowHeight="12.75"/>
  <cols>
    <col min="1" max="1" width="0.42578125" customWidth="1"/>
    <col min="2" max="2" width="65.7109375" customWidth="1"/>
    <col min="3" max="3" width="31.7109375" customWidth="1"/>
  </cols>
  <sheetData>
    <row r="1" spans="1:11">
      <c r="A1" s="24" t="s">
        <v>24</v>
      </c>
      <c r="B1">
        <v>2</v>
      </c>
      <c r="C1">
        <v>5</v>
      </c>
      <c r="D1">
        <v>2</v>
      </c>
      <c r="E1">
        <v>11</v>
      </c>
    </row>
    <row r="2" spans="1:11" ht="25.5">
      <c r="A2" s="12" t="s">
        <v>15</v>
      </c>
      <c r="B2" s="29" t="s">
        <v>47</v>
      </c>
      <c r="C2" s="29" t="s">
        <v>47</v>
      </c>
      <c r="D2" s="42" t="s">
        <v>307</v>
      </c>
      <c r="E2" s="42" t="s">
        <v>306</v>
      </c>
      <c r="F2" s="42" t="s">
        <v>305</v>
      </c>
      <c r="G2" s="42" t="s">
        <v>48</v>
      </c>
      <c r="H2" s="42" t="s">
        <v>48</v>
      </c>
      <c r="I2" s="42" t="s">
        <v>48</v>
      </c>
      <c r="J2" s="42" t="s">
        <v>48</v>
      </c>
      <c r="K2" s="42" t="s">
        <v>48</v>
      </c>
    </row>
    <row r="3" spans="1:11">
      <c r="A3" s="12" t="s">
        <v>16</v>
      </c>
      <c r="B3" s="29" t="s">
        <v>49</v>
      </c>
      <c r="C3" s="29" t="s">
        <v>255</v>
      </c>
      <c r="D3" s="31" t="s">
        <v>47</v>
      </c>
      <c r="E3" s="31" t="s">
        <v>47</v>
      </c>
      <c r="F3" s="31" t="s">
        <v>47</v>
      </c>
      <c r="G3" s="31" t="s">
        <v>47</v>
      </c>
      <c r="H3" s="31" t="s">
        <v>47</v>
      </c>
      <c r="I3" s="31" t="s">
        <v>47</v>
      </c>
      <c r="J3" s="31" t="s">
        <v>47</v>
      </c>
      <c r="K3" s="31" t="s">
        <v>47</v>
      </c>
    </row>
    <row r="4" spans="1:11">
      <c r="B4" s="38" t="s">
        <v>62</v>
      </c>
      <c r="C4" s="38"/>
      <c r="D4" s="39">
        <v>1139348</v>
      </c>
      <c r="E4" s="39">
        <v>1139348</v>
      </c>
      <c r="F4" s="39">
        <v>1139348</v>
      </c>
      <c r="G4" s="39"/>
      <c r="H4" s="39"/>
      <c r="I4" s="39"/>
      <c r="J4" s="39"/>
      <c r="K4" s="39"/>
    </row>
    <row r="5" spans="1:11" ht="38.25">
      <c r="B5" s="30" t="s">
        <v>25</v>
      </c>
      <c r="C5" s="30" t="s">
        <v>45</v>
      </c>
      <c r="D5" s="32">
        <v>1139348</v>
      </c>
      <c r="E5" s="32">
        <v>1139348</v>
      </c>
      <c r="F5" s="32">
        <v>1139348</v>
      </c>
      <c r="G5" s="32"/>
      <c r="H5" s="32"/>
      <c r="I5" s="32"/>
      <c r="J5" s="32"/>
      <c r="K5" s="32"/>
    </row>
    <row r="8" spans="1:11">
      <c r="A8" s="10" t="s">
        <v>45</v>
      </c>
    </row>
    <row r="9" spans="1:11">
      <c r="B9" s="27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l  ai n a   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l  ai n a      ~ F     ~ F   ~ + ~ + ~ +  m 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 m    ~ F     ~ F   ~ + ~ + ~ + Fm 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a    Fm  +   ~ F     ~ F  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 a ~ a ~ ~ + ~ + ~ + F   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F      ~ F     ~ F  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  ~ F   ~   ~ F   ~ ~ + ~ + ~ + 
</file>

<file path=customXml/itemProps1.xml><?xml version="1.0" encoding="utf-8"?>
<ds:datastoreItem xmlns:ds="http://schemas.openxmlformats.org/officeDocument/2006/customXml" ds:itemID="{97D62104-7CE9-4DAB-9B54-1845DEE13897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2.pielikums</dc:subject>
  <dc:creator>Dace Siņkovska</dc:creator>
  <dc:description>26573078, dace.sinkovska@fm.gov.lv</dc:description>
  <cp:lastModifiedBy>Dace Siņkovska</cp:lastModifiedBy>
  <cp:lastPrinted>2024-10-08T07:47:39Z</cp:lastPrinted>
  <dcterms:created xsi:type="dcterms:W3CDTF">2006-09-19T09:44:40Z</dcterms:created>
  <dcterms:modified xsi:type="dcterms:W3CDTF">2024-10-09T11:34:39Z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FMLikp2_141024_proj2025.xls</vt:lpwstr>
  </property>
  <property fmtid="{D5CDD505-2E9C-101B-9397-08002B2CF9AE}" pid="3" name="BExAnalyzer_Activesheet">
    <vt:lpwstr>ATSKAITE</vt:lpwstr>
  </property>
</Properties>
</file>